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temp\"/>
    </mc:Choice>
  </mc:AlternateContent>
  <xr:revisionPtr revIDLastSave="0" documentId="8_{E060BA73-6461-42C2-A5BD-E53444688B3F}" xr6:coauthVersionLast="31" xr6:coauthVersionMax="31" xr10:uidLastSave="{00000000-0000-0000-0000-000000000000}"/>
  <bookViews>
    <workbookView xWindow="0" yWindow="0" windowWidth="21000" windowHeight="9165" activeTab="7" xr2:uid="{00000000-000D-0000-FFFF-FFFF00000000}"/>
  </bookViews>
  <sheets>
    <sheet name="Participants" sheetId="1" r:id="rId1"/>
    <sheet name="50 - DEV" sheetId="2" r:id="rId2"/>
    <sheet name="100- All" sheetId="3" r:id="rId3"/>
    <sheet name="200 - All" sheetId="4" r:id="rId4"/>
    <sheet name="400 - All" sheetId="5" r:id="rId5"/>
    <sheet name="800 - ALL" sheetId="6" r:id="rId6"/>
    <sheet name="1600mm - ALL" sheetId="7" r:id="rId7"/>
    <sheet name="3200-ALL" sheetId="8" r:id="rId8"/>
    <sheet name="4x100 - All" sheetId="9" r:id="rId9"/>
    <sheet name="4x400 - ALL" sheetId="10" r:id="rId10"/>
    <sheet name="Shot Put" sheetId="11" r:id="rId11"/>
    <sheet name="Turbo Jav" sheetId="12" r:id="rId12"/>
    <sheet name="Long Jump" sheetId="13" r:id="rId13"/>
    <sheet name="Results" sheetId="14" r:id="rId14"/>
  </sheets>
  <calcPr calcId="179017"/>
</workbook>
</file>

<file path=xl/calcChain.xml><?xml version="1.0" encoding="utf-8"?>
<calcChain xmlns="http://schemas.openxmlformats.org/spreadsheetml/2006/main">
  <c r="M67" i="14" l="1"/>
  <c r="L67" i="14"/>
  <c r="K67" i="14"/>
  <c r="J67" i="14"/>
  <c r="I67" i="14"/>
  <c r="H67" i="14"/>
  <c r="G67" i="14"/>
  <c r="F67" i="14"/>
  <c r="E67" i="14"/>
  <c r="D67" i="14"/>
  <c r="C67" i="14"/>
  <c r="D56" i="14"/>
  <c r="E56" i="14"/>
  <c r="F56" i="14"/>
  <c r="G56" i="14"/>
  <c r="H56" i="14"/>
  <c r="I56" i="14"/>
  <c r="J56" i="14"/>
  <c r="K56" i="14"/>
  <c r="L56" i="14"/>
  <c r="M56" i="14"/>
  <c r="C56" i="14"/>
  <c r="M45" i="14"/>
  <c r="L45" i="14"/>
  <c r="K45" i="14"/>
  <c r="J45" i="14"/>
  <c r="I45" i="14"/>
  <c r="H45" i="14"/>
  <c r="G45" i="14"/>
  <c r="F45" i="14"/>
  <c r="E45" i="14"/>
  <c r="D45" i="14"/>
  <c r="C45" i="14"/>
  <c r="M34" i="14"/>
  <c r="L34" i="14"/>
  <c r="K34" i="14"/>
  <c r="J34" i="14"/>
  <c r="I34" i="14"/>
  <c r="H34" i="14"/>
  <c r="G34" i="14"/>
  <c r="F34" i="14"/>
  <c r="E34" i="14"/>
  <c r="D34" i="14"/>
  <c r="C34" i="14"/>
  <c r="C11" i="14" l="1"/>
  <c r="D11" i="14"/>
  <c r="E11" i="14"/>
  <c r="F11" i="14"/>
  <c r="G11" i="14"/>
  <c r="H11" i="14"/>
  <c r="I11" i="14"/>
  <c r="J11" i="14"/>
  <c r="K11" i="14"/>
  <c r="L11" i="14"/>
  <c r="M11" i="14"/>
  <c r="B11" i="14"/>
  <c r="C22" i="14"/>
  <c r="D22" i="14"/>
  <c r="E22" i="14"/>
  <c r="F22" i="14"/>
  <c r="G22" i="14"/>
  <c r="H22" i="14"/>
  <c r="I22" i="14"/>
  <c r="J22" i="14"/>
  <c r="K22" i="14"/>
  <c r="L22" i="14"/>
  <c r="M22" i="14"/>
  <c r="B22" i="14"/>
  <c r="K128" i="13"/>
  <c r="K129" i="13" s="1"/>
  <c r="K130" i="13" s="1"/>
  <c r="K131" i="13" s="1"/>
  <c r="K132" i="13" s="1"/>
  <c r="K133" i="13" s="1"/>
  <c r="K134" i="13" s="1"/>
  <c r="K135" i="13" s="1"/>
  <c r="K136" i="13" s="1"/>
  <c r="K137" i="13" s="1"/>
  <c r="K138" i="13" s="1"/>
  <c r="K139" i="13" s="1"/>
  <c r="K140" i="13" s="1"/>
  <c r="K141" i="13" s="1"/>
  <c r="K142" i="13" s="1"/>
  <c r="K143" i="13" s="1"/>
  <c r="K144" i="13" s="1"/>
  <c r="K145" i="13" s="1"/>
  <c r="K146" i="13" s="1"/>
  <c r="K147" i="13" s="1"/>
  <c r="K148" i="13" s="1"/>
  <c r="K149" i="13" s="1"/>
  <c r="K150" i="13" s="1"/>
  <c r="K151" i="13" s="1"/>
  <c r="K152" i="13" s="1"/>
  <c r="K153" i="13" s="1"/>
  <c r="K154" i="13" s="1"/>
  <c r="K155" i="13" s="1"/>
  <c r="K156" i="13" s="1"/>
  <c r="K157" i="13" s="1"/>
  <c r="K158" i="13" s="1"/>
  <c r="K159" i="13" s="1"/>
  <c r="K160" i="13" s="1"/>
  <c r="K161" i="13" s="1"/>
  <c r="K162" i="13" s="1"/>
  <c r="K163" i="13" s="1"/>
  <c r="K164" i="13" s="1"/>
  <c r="K165" i="13" s="1"/>
  <c r="K166" i="13" s="1"/>
  <c r="K167" i="13" s="1"/>
  <c r="K168" i="13" s="1"/>
  <c r="K169" i="13" s="1"/>
  <c r="K170" i="13" s="1"/>
  <c r="K171" i="13" s="1"/>
  <c r="J179" i="13"/>
  <c r="I179" i="13"/>
  <c r="H179" i="13"/>
  <c r="G179" i="13"/>
  <c r="F179" i="13"/>
  <c r="J188" i="13"/>
  <c r="I188" i="13"/>
  <c r="H188" i="13"/>
  <c r="G188" i="13"/>
  <c r="F188" i="13"/>
  <c r="J190" i="13"/>
  <c r="I190" i="13"/>
  <c r="H190" i="13"/>
  <c r="G190" i="13"/>
  <c r="F190" i="13"/>
  <c r="J147" i="13"/>
  <c r="I147" i="13"/>
  <c r="H147" i="13"/>
  <c r="G147" i="13"/>
  <c r="F147" i="13"/>
  <c r="J140" i="13"/>
  <c r="I140" i="13"/>
  <c r="H140" i="13"/>
  <c r="G140" i="13"/>
  <c r="F140" i="13"/>
  <c r="J148" i="13"/>
  <c r="I148" i="13"/>
  <c r="H148" i="13"/>
  <c r="G148" i="13"/>
  <c r="F148" i="13"/>
  <c r="J202" i="13"/>
  <c r="I202" i="13"/>
  <c r="H202" i="13"/>
  <c r="G202" i="13"/>
  <c r="F202" i="13"/>
  <c r="J138" i="13"/>
  <c r="I138" i="13"/>
  <c r="H138" i="13"/>
  <c r="G138" i="13"/>
  <c r="F138" i="13"/>
  <c r="J144" i="13"/>
  <c r="I144" i="13"/>
  <c r="H144" i="13"/>
  <c r="G144" i="13"/>
  <c r="F144" i="13"/>
  <c r="J161" i="13"/>
  <c r="I161" i="13"/>
  <c r="H161" i="13"/>
  <c r="G161" i="13"/>
  <c r="F161" i="13"/>
  <c r="J165" i="13"/>
  <c r="I165" i="13"/>
  <c r="H165" i="13"/>
  <c r="G165" i="13"/>
  <c r="F165" i="13"/>
  <c r="J166" i="13"/>
  <c r="I166" i="13"/>
  <c r="H166" i="13"/>
  <c r="G166" i="13"/>
  <c r="F166" i="13"/>
  <c r="J170" i="13"/>
  <c r="I170" i="13"/>
  <c r="H170" i="13"/>
  <c r="G170" i="13"/>
  <c r="F170" i="13"/>
  <c r="J168" i="13"/>
  <c r="I168" i="13"/>
  <c r="H168" i="13"/>
  <c r="G168" i="13"/>
  <c r="F168" i="13"/>
  <c r="J204" i="13"/>
  <c r="I204" i="13"/>
  <c r="H204" i="13"/>
  <c r="G204" i="13"/>
  <c r="F204" i="13"/>
  <c r="J136" i="13"/>
  <c r="I136" i="13"/>
  <c r="H136" i="13"/>
  <c r="G136" i="13"/>
  <c r="F136" i="13"/>
  <c r="J134" i="13"/>
  <c r="I134" i="13"/>
  <c r="H134" i="13"/>
  <c r="G134" i="13"/>
  <c r="F134" i="13"/>
  <c r="J156" i="13"/>
  <c r="I156" i="13"/>
  <c r="H156" i="13"/>
  <c r="G156" i="13"/>
  <c r="F156" i="13"/>
  <c r="J160" i="13"/>
  <c r="I160" i="13"/>
  <c r="H160" i="13"/>
  <c r="G160" i="13"/>
  <c r="F160" i="13"/>
  <c r="J143" i="13"/>
  <c r="I143" i="13"/>
  <c r="H143" i="13"/>
  <c r="G143" i="13"/>
  <c r="F143" i="13"/>
  <c r="J169" i="13"/>
  <c r="I169" i="13"/>
  <c r="H169" i="13"/>
  <c r="G169" i="13"/>
  <c r="F169" i="13"/>
  <c r="J163" i="13"/>
  <c r="I163" i="13"/>
  <c r="H163" i="13"/>
  <c r="G163" i="13"/>
  <c r="F163" i="13"/>
  <c r="J205" i="13"/>
  <c r="I205" i="13"/>
  <c r="H205" i="13"/>
  <c r="G205" i="13"/>
  <c r="F205" i="13"/>
  <c r="J218" i="13"/>
  <c r="I218" i="13"/>
  <c r="H218" i="13"/>
  <c r="G218" i="13"/>
  <c r="F218" i="13"/>
  <c r="J171" i="13"/>
  <c r="I171" i="13"/>
  <c r="H171" i="13"/>
  <c r="G171" i="13"/>
  <c r="F171" i="13"/>
  <c r="J157" i="13"/>
  <c r="I157" i="13"/>
  <c r="H157" i="13"/>
  <c r="G157" i="13"/>
  <c r="F157" i="13"/>
  <c r="J132" i="13"/>
  <c r="I132" i="13"/>
  <c r="H132" i="13"/>
  <c r="G132" i="13"/>
  <c r="F132" i="13"/>
  <c r="J139" i="13"/>
  <c r="I139" i="13"/>
  <c r="H139" i="13"/>
  <c r="G139" i="13"/>
  <c r="F139" i="13"/>
  <c r="J217" i="13"/>
  <c r="I217" i="13"/>
  <c r="H217" i="13"/>
  <c r="G217" i="13"/>
  <c r="F217" i="13"/>
  <c r="J131" i="13"/>
  <c r="I131" i="13"/>
  <c r="H131" i="13"/>
  <c r="G131" i="13"/>
  <c r="F131" i="13"/>
  <c r="J187" i="13"/>
  <c r="I187" i="13"/>
  <c r="H187" i="13"/>
  <c r="G187" i="13"/>
  <c r="F187" i="13"/>
  <c r="J216" i="13"/>
  <c r="I216" i="13"/>
  <c r="H216" i="13"/>
  <c r="G216" i="13"/>
  <c r="F216" i="13"/>
  <c r="J211" i="13"/>
  <c r="I211" i="13"/>
  <c r="H211" i="13"/>
  <c r="G211" i="13"/>
  <c r="F211" i="13"/>
  <c r="J192" i="13"/>
  <c r="I192" i="13"/>
  <c r="H192" i="13"/>
  <c r="G192" i="13"/>
  <c r="F192" i="13"/>
  <c r="J198" i="13"/>
  <c r="I198" i="13"/>
  <c r="H198" i="13"/>
  <c r="G198" i="13"/>
  <c r="F198" i="13"/>
  <c r="J155" i="13"/>
  <c r="I155" i="13"/>
  <c r="H155" i="13"/>
  <c r="G155" i="13"/>
  <c r="F155" i="13"/>
  <c r="J128" i="13"/>
  <c r="I128" i="13"/>
  <c r="H128" i="13"/>
  <c r="G128" i="13"/>
  <c r="F128" i="13"/>
  <c r="J210" i="13"/>
  <c r="I210" i="13"/>
  <c r="H210" i="13"/>
  <c r="G210" i="13"/>
  <c r="F210" i="13"/>
  <c r="J203" i="13"/>
  <c r="I203" i="13"/>
  <c r="H203" i="13"/>
  <c r="G203" i="13"/>
  <c r="F203" i="13"/>
  <c r="J142" i="13"/>
  <c r="I142" i="13"/>
  <c r="H142" i="13"/>
  <c r="G142" i="13"/>
  <c r="F142" i="13"/>
  <c r="J206" i="13"/>
  <c r="I206" i="13"/>
  <c r="H206" i="13"/>
  <c r="G206" i="13"/>
  <c r="F206" i="13"/>
  <c r="K101" i="13"/>
  <c r="K102" i="13" s="1"/>
  <c r="K103" i="13" s="1"/>
  <c r="K104" i="13" s="1"/>
  <c r="K105" i="13" s="1"/>
  <c r="K106" i="13" s="1"/>
  <c r="K107" i="13" s="1"/>
  <c r="K108" i="13" s="1"/>
  <c r="K109" i="13" s="1"/>
  <c r="K110" i="13" s="1"/>
  <c r="K111" i="13" s="1"/>
  <c r="K112" i="13" s="1"/>
  <c r="K113" i="13" s="1"/>
  <c r="K114" i="13" s="1"/>
  <c r="K115" i="13" s="1"/>
  <c r="K116" i="13" s="1"/>
  <c r="K117" i="13" s="1"/>
  <c r="K118" i="13" s="1"/>
  <c r="K119" i="13" s="1"/>
  <c r="K120" i="13" s="1"/>
  <c r="K121" i="13" s="1"/>
  <c r="K122" i="13" s="1"/>
  <c r="K123" i="13" s="1"/>
  <c r="K124" i="13" s="1"/>
  <c r="K125" i="13" s="1"/>
  <c r="K52" i="13"/>
  <c r="K53" i="13" s="1"/>
  <c r="K54" i="13" s="1"/>
  <c r="K55" i="13" s="1"/>
  <c r="K56" i="13" s="1"/>
  <c r="K57" i="13" s="1"/>
  <c r="K58" i="13" s="1"/>
  <c r="K59" i="13" s="1"/>
  <c r="K60" i="13" s="1"/>
  <c r="K61" i="13" s="1"/>
  <c r="K62" i="13" s="1"/>
  <c r="K63" i="13" s="1"/>
  <c r="K64" i="13" s="1"/>
  <c r="K65" i="13" s="1"/>
  <c r="K66" i="13" s="1"/>
  <c r="K67" i="13" s="1"/>
  <c r="K68" i="13" s="1"/>
  <c r="K69" i="13" s="1"/>
  <c r="K70" i="13" s="1"/>
  <c r="K71" i="13" s="1"/>
  <c r="K72" i="13" s="1"/>
  <c r="K73" i="13" s="1"/>
  <c r="K74" i="13" s="1"/>
  <c r="K75" i="13" s="1"/>
  <c r="K76" i="13" s="1"/>
  <c r="K77" i="13" s="1"/>
  <c r="K78" i="13" s="1"/>
  <c r="K79" i="13" s="1"/>
  <c r="K80" i="13" s="1"/>
  <c r="K81" i="13" s="1"/>
  <c r="K82" i="13" s="1"/>
  <c r="K83" i="13" s="1"/>
  <c r="K84" i="13" s="1"/>
  <c r="K85" i="13" s="1"/>
  <c r="K86" i="13" s="1"/>
  <c r="K87" i="13" s="1"/>
  <c r="K88" i="13" s="1"/>
  <c r="K89" i="13" s="1"/>
  <c r="K90" i="13" s="1"/>
  <c r="K91" i="13" s="1"/>
  <c r="K92" i="13" s="1"/>
  <c r="K93" i="13" s="1"/>
  <c r="K94" i="13" s="1"/>
  <c r="K95" i="13" s="1"/>
  <c r="K96" i="13" s="1"/>
  <c r="K97" i="13" s="1"/>
  <c r="K98" i="13" s="1"/>
  <c r="K51" i="13"/>
  <c r="K4" i="13"/>
  <c r="K5" i="13" s="1"/>
  <c r="K6" i="13" s="1"/>
  <c r="K7" i="13" s="1"/>
  <c r="K8" i="13" s="1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34" i="13" s="1"/>
  <c r="K35" i="13" s="1"/>
  <c r="K36" i="13" s="1"/>
  <c r="K37" i="13" s="1"/>
  <c r="K38" i="13" s="1"/>
  <c r="K39" i="13" s="1"/>
  <c r="K40" i="13" s="1"/>
  <c r="K41" i="13" s="1"/>
  <c r="K42" i="13" s="1"/>
  <c r="K43" i="13" s="1"/>
  <c r="K44" i="13" s="1"/>
  <c r="K45" i="13" s="1"/>
  <c r="K46" i="13" s="1"/>
  <c r="K47" i="13" s="1"/>
  <c r="K48" i="13" s="1"/>
  <c r="J78" i="13"/>
  <c r="I78" i="13"/>
  <c r="H78" i="13"/>
  <c r="G78" i="13"/>
  <c r="F78" i="13"/>
  <c r="J114" i="13"/>
  <c r="I114" i="13"/>
  <c r="H114" i="13"/>
  <c r="G114" i="13"/>
  <c r="F114" i="13"/>
  <c r="K45" i="12"/>
  <c r="K46" i="12" s="1"/>
  <c r="K47" i="12" s="1"/>
  <c r="K48" i="12" s="1"/>
  <c r="K49" i="12" s="1"/>
  <c r="K50" i="12" s="1"/>
  <c r="K51" i="12" s="1"/>
  <c r="K52" i="12" s="1"/>
  <c r="K53" i="12" s="1"/>
  <c r="K54" i="12" s="1"/>
  <c r="K55" i="12" s="1"/>
  <c r="K56" i="12" s="1"/>
  <c r="K57" i="12" s="1"/>
  <c r="K58" i="12" s="1"/>
  <c r="K59" i="12" s="1"/>
  <c r="K60" i="12" s="1"/>
  <c r="K61" i="12" s="1"/>
  <c r="K62" i="12" s="1"/>
  <c r="K63" i="12" s="1"/>
  <c r="K64" i="12" s="1"/>
  <c r="K65" i="12" s="1"/>
  <c r="K66" i="12" s="1"/>
  <c r="K67" i="12" s="1"/>
  <c r="K68" i="12" s="1"/>
  <c r="K69" i="12" s="1"/>
  <c r="K70" i="12" s="1"/>
  <c r="K71" i="12" s="1"/>
  <c r="K72" i="12" s="1"/>
  <c r="K73" i="12" s="1"/>
  <c r="K74" i="12" s="1"/>
  <c r="K4" i="12"/>
  <c r="K5" i="12" s="1"/>
  <c r="K6" i="12" s="1"/>
  <c r="K7" i="12" s="1"/>
  <c r="K8" i="12" s="1"/>
  <c r="K9" i="12" s="1"/>
  <c r="K10" i="12" s="1"/>
  <c r="K11" i="12" s="1"/>
  <c r="K12" i="12" s="1"/>
  <c r="K13" i="12" s="1"/>
  <c r="K14" i="12" s="1"/>
  <c r="K15" i="12" s="1"/>
  <c r="K16" i="12" s="1"/>
  <c r="K17" i="12" s="1"/>
  <c r="K18" i="12" s="1"/>
  <c r="K19" i="12" s="1"/>
  <c r="K20" i="12" s="1"/>
  <c r="K21" i="12" s="1"/>
  <c r="K22" i="12" s="1"/>
  <c r="K23" i="12" s="1"/>
  <c r="K24" i="12" s="1"/>
  <c r="K25" i="12" s="1"/>
  <c r="K26" i="12" s="1"/>
  <c r="K27" i="12" s="1"/>
  <c r="K28" i="12" s="1"/>
  <c r="K29" i="12" s="1"/>
  <c r="K30" i="12" s="1"/>
  <c r="K31" i="12" s="1"/>
  <c r="K32" i="12" s="1"/>
  <c r="K33" i="12" s="1"/>
  <c r="K34" i="12" s="1"/>
  <c r="K35" i="12" s="1"/>
  <c r="K36" i="12" s="1"/>
  <c r="K37" i="12" s="1"/>
  <c r="K38" i="12" s="1"/>
  <c r="K39" i="12" s="1"/>
  <c r="K40" i="12" s="1"/>
  <c r="K41" i="12" s="1"/>
  <c r="N66" i="14"/>
  <c r="N65" i="14"/>
  <c r="N64" i="14"/>
  <c r="N63" i="14"/>
  <c r="N62" i="14"/>
  <c r="N61" i="14"/>
  <c r="N60" i="14"/>
  <c r="N59" i="14"/>
  <c r="N58" i="14"/>
  <c r="N55" i="14"/>
  <c r="N54" i="14"/>
  <c r="N53" i="14"/>
  <c r="N52" i="14"/>
  <c r="N51" i="14"/>
  <c r="N50" i="14"/>
  <c r="N49" i="14"/>
  <c r="N48" i="14"/>
  <c r="N47" i="14"/>
  <c r="N44" i="14"/>
  <c r="N43" i="14"/>
  <c r="N42" i="14"/>
  <c r="N41" i="14"/>
  <c r="N40" i="14"/>
  <c r="N39" i="14"/>
  <c r="N38" i="14"/>
  <c r="N37" i="14"/>
  <c r="N36" i="14"/>
  <c r="N34" i="14"/>
  <c r="N32" i="14"/>
  <c r="N31" i="14"/>
  <c r="N30" i="14"/>
  <c r="N29" i="14"/>
  <c r="N28" i="14"/>
  <c r="N27" i="14"/>
  <c r="N26" i="14"/>
  <c r="N25" i="14"/>
  <c r="N21" i="14"/>
  <c r="N20" i="14"/>
  <c r="N19" i="14"/>
  <c r="N18" i="14"/>
  <c r="N17" i="14"/>
  <c r="N16" i="14"/>
  <c r="N15" i="14"/>
  <c r="N14" i="14"/>
  <c r="N13" i="14"/>
  <c r="N3" i="14"/>
  <c r="N4" i="14"/>
  <c r="N5" i="14"/>
  <c r="N6" i="14"/>
  <c r="N7" i="14"/>
  <c r="N8" i="14"/>
  <c r="N9" i="14"/>
  <c r="N10" i="14"/>
  <c r="N2" i="14"/>
  <c r="J35" i="5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8" i="5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129" i="4"/>
  <c r="J130" i="4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28" i="4"/>
  <c r="J106" i="4"/>
  <c r="J107" i="4"/>
  <c r="J108" i="4"/>
  <c r="J109" i="4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05" i="4"/>
  <c r="J73" i="4"/>
  <c r="J74" i="4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72" i="4"/>
  <c r="J44" i="4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43" i="4"/>
  <c r="J6" i="4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160" i="3"/>
  <c r="J161" i="3" s="1"/>
  <c r="J162" i="3" s="1"/>
  <c r="J163" i="3" s="1"/>
  <c r="J164" i="3" s="1"/>
  <c r="J165" i="3" s="1"/>
  <c r="J166" i="3" s="1"/>
  <c r="J167" i="3" s="1"/>
  <c r="J168" i="3" s="1"/>
  <c r="J169" i="3" s="1"/>
  <c r="J170" i="3" s="1"/>
  <c r="J171" i="3" s="1"/>
  <c r="J172" i="3" s="1"/>
  <c r="J173" i="3" s="1"/>
  <c r="J174" i="3" s="1"/>
  <c r="J175" i="3" s="1"/>
  <c r="J176" i="3" s="1"/>
  <c r="J177" i="3" s="1"/>
  <c r="J178" i="3" s="1"/>
  <c r="J179" i="3" s="1"/>
  <c r="J180" i="3" s="1"/>
  <c r="J181" i="3" s="1"/>
  <c r="J182" i="3" s="1"/>
  <c r="J183" i="3" s="1"/>
  <c r="J184" i="3" s="1"/>
  <c r="J159" i="3"/>
  <c r="J110" i="3"/>
  <c r="J111" i="3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127" i="3" s="1"/>
  <c r="J128" i="3" s="1"/>
  <c r="J129" i="3" s="1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J140" i="3" s="1"/>
  <c r="J141" i="3" s="1"/>
  <c r="J142" i="3" s="1"/>
  <c r="J143" i="3" s="1"/>
  <c r="J144" i="3" s="1"/>
  <c r="J145" i="3" s="1"/>
  <c r="J146" i="3" s="1"/>
  <c r="J147" i="3" s="1"/>
  <c r="J148" i="3" s="1"/>
  <c r="J149" i="3" s="1"/>
  <c r="J150" i="3" s="1"/>
  <c r="J151" i="3" s="1"/>
  <c r="J152" i="3" s="1"/>
  <c r="J153" i="3" s="1"/>
  <c r="J154" i="3" s="1"/>
  <c r="J155" i="3" s="1"/>
  <c r="J109" i="3"/>
  <c r="J61" i="3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60" i="3"/>
  <c r="J6" i="3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" i="3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" i="2"/>
  <c r="J58" i="2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I16" i="11"/>
  <c r="H16" i="11"/>
  <c r="G16" i="11"/>
  <c r="F16" i="11"/>
  <c r="F29" i="11"/>
  <c r="F40" i="11"/>
  <c r="F7" i="11"/>
  <c r="F10" i="11"/>
  <c r="F35" i="11"/>
  <c r="V251" i="13"/>
  <c r="U251" i="13"/>
  <c r="T251" i="13"/>
  <c r="S251" i="13"/>
  <c r="R251" i="13"/>
  <c r="Q251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D251" i="13"/>
  <c r="C251" i="13"/>
  <c r="B251" i="13"/>
  <c r="A251" i="13"/>
  <c r="W251" i="13" s="1"/>
  <c r="V249" i="13"/>
  <c r="V253" i="13" s="1"/>
  <c r="U249" i="13"/>
  <c r="U253" i="13" s="1"/>
  <c r="T249" i="13"/>
  <c r="T253" i="13" s="1"/>
  <c r="S249" i="13"/>
  <c r="S253" i="13" s="1"/>
  <c r="R249" i="13"/>
  <c r="R253" i="13" s="1"/>
  <c r="Q249" i="13"/>
  <c r="Q253" i="13" s="1"/>
  <c r="P249" i="13"/>
  <c r="P253" i="13" s="1"/>
  <c r="O249" i="13"/>
  <c r="O253" i="13" s="1"/>
  <c r="N249" i="13"/>
  <c r="N253" i="13" s="1"/>
  <c r="M249" i="13"/>
  <c r="M253" i="13" s="1"/>
  <c r="L249" i="13"/>
  <c r="L253" i="13" s="1"/>
  <c r="K249" i="13"/>
  <c r="K253" i="13" s="1"/>
  <c r="J249" i="13"/>
  <c r="J253" i="13" s="1"/>
  <c r="I249" i="13"/>
  <c r="I253" i="13" s="1"/>
  <c r="H249" i="13"/>
  <c r="H253" i="13" s="1"/>
  <c r="G249" i="13"/>
  <c r="G253" i="13" s="1"/>
  <c r="F249" i="13"/>
  <c r="F253" i="13" s="1"/>
  <c r="E249" i="13"/>
  <c r="E253" i="13" s="1"/>
  <c r="D249" i="13"/>
  <c r="D253" i="13" s="1"/>
  <c r="C249" i="13"/>
  <c r="C253" i="13" s="1"/>
  <c r="B249" i="13"/>
  <c r="B253" i="13" s="1"/>
  <c r="A249" i="13"/>
  <c r="A253" i="13" s="1"/>
  <c r="W253" i="13" s="1"/>
  <c r="J150" i="13"/>
  <c r="I150" i="13"/>
  <c r="H150" i="13"/>
  <c r="G150" i="13"/>
  <c r="F150" i="13"/>
  <c r="J154" i="13"/>
  <c r="I154" i="13"/>
  <c r="H154" i="13"/>
  <c r="G154" i="13"/>
  <c r="F154" i="13"/>
  <c r="J207" i="13"/>
  <c r="I207" i="13"/>
  <c r="H207" i="13"/>
  <c r="G207" i="13"/>
  <c r="F207" i="13"/>
  <c r="J215" i="13"/>
  <c r="I215" i="13"/>
  <c r="H215" i="13"/>
  <c r="G215" i="13"/>
  <c r="F215" i="13"/>
  <c r="J130" i="13"/>
  <c r="I130" i="13"/>
  <c r="H130" i="13"/>
  <c r="G130" i="13"/>
  <c r="F130" i="13"/>
  <c r="J200" i="13"/>
  <c r="I200" i="13"/>
  <c r="H200" i="13"/>
  <c r="G200" i="13"/>
  <c r="F200" i="13"/>
  <c r="J158" i="13"/>
  <c r="I158" i="13"/>
  <c r="H158" i="13"/>
  <c r="G158" i="13"/>
  <c r="F158" i="13"/>
  <c r="J164" i="13"/>
  <c r="I164" i="13"/>
  <c r="H164" i="13"/>
  <c r="G164" i="13"/>
  <c r="F164" i="13"/>
  <c r="J141" i="13"/>
  <c r="I141" i="13"/>
  <c r="H141" i="13"/>
  <c r="G141" i="13"/>
  <c r="F141" i="13"/>
  <c r="J133" i="13"/>
  <c r="I133" i="13"/>
  <c r="H133" i="13"/>
  <c r="G133" i="13"/>
  <c r="F133" i="13"/>
  <c r="J162" i="13"/>
  <c r="I162" i="13"/>
  <c r="H162" i="13"/>
  <c r="G162" i="13"/>
  <c r="F162" i="13"/>
  <c r="J167" i="13"/>
  <c r="I167" i="13"/>
  <c r="H167" i="13"/>
  <c r="G167" i="13"/>
  <c r="F167" i="13"/>
  <c r="J219" i="13"/>
  <c r="I219" i="13"/>
  <c r="H219" i="13"/>
  <c r="G219" i="13"/>
  <c r="F219" i="13"/>
  <c r="J193" i="13"/>
  <c r="I193" i="13"/>
  <c r="H193" i="13"/>
  <c r="G193" i="13"/>
  <c r="F193" i="13"/>
  <c r="J214" i="13"/>
  <c r="I214" i="13"/>
  <c r="H214" i="13"/>
  <c r="G214" i="13"/>
  <c r="F214" i="13"/>
  <c r="J213" i="13"/>
  <c r="I213" i="13"/>
  <c r="H213" i="13"/>
  <c r="G213" i="13"/>
  <c r="F213" i="13"/>
  <c r="J208" i="13"/>
  <c r="I208" i="13"/>
  <c r="H208" i="13"/>
  <c r="G208" i="13"/>
  <c r="F208" i="13"/>
  <c r="J195" i="13"/>
  <c r="I195" i="13"/>
  <c r="H195" i="13"/>
  <c r="G195" i="13"/>
  <c r="F195" i="13"/>
  <c r="J182" i="13"/>
  <c r="I182" i="13"/>
  <c r="H182" i="13"/>
  <c r="G182" i="13"/>
  <c r="F182" i="13"/>
  <c r="J183" i="13"/>
  <c r="I183" i="13"/>
  <c r="H183" i="13"/>
  <c r="G183" i="13"/>
  <c r="F183" i="13"/>
  <c r="J220" i="13"/>
  <c r="I220" i="13"/>
  <c r="H220" i="13"/>
  <c r="G220" i="13"/>
  <c r="F220" i="13"/>
  <c r="J177" i="13"/>
  <c r="I177" i="13"/>
  <c r="H177" i="13"/>
  <c r="G177" i="13"/>
  <c r="F177" i="13"/>
  <c r="J178" i="13"/>
  <c r="I178" i="13"/>
  <c r="H178" i="13"/>
  <c r="G178" i="13"/>
  <c r="F178" i="13"/>
  <c r="J212" i="13"/>
  <c r="I212" i="13"/>
  <c r="H212" i="13"/>
  <c r="G212" i="13"/>
  <c r="F212" i="13"/>
  <c r="J209" i="13"/>
  <c r="I209" i="13"/>
  <c r="H209" i="13"/>
  <c r="G209" i="13"/>
  <c r="F209" i="13"/>
  <c r="J186" i="13"/>
  <c r="I186" i="13"/>
  <c r="H186" i="13"/>
  <c r="G186" i="13"/>
  <c r="F186" i="13"/>
  <c r="J185" i="13"/>
  <c r="I185" i="13"/>
  <c r="H185" i="13"/>
  <c r="G185" i="13"/>
  <c r="F185" i="13"/>
  <c r="J189" i="13"/>
  <c r="I189" i="13"/>
  <c r="H189" i="13"/>
  <c r="G189" i="13"/>
  <c r="F189" i="13"/>
  <c r="J181" i="13"/>
  <c r="I181" i="13"/>
  <c r="H181" i="13"/>
  <c r="G181" i="13"/>
  <c r="F181" i="13"/>
  <c r="J145" i="13"/>
  <c r="I145" i="13"/>
  <c r="H145" i="13"/>
  <c r="G145" i="13"/>
  <c r="F145" i="13"/>
  <c r="J175" i="13"/>
  <c r="I175" i="13"/>
  <c r="H175" i="13"/>
  <c r="G175" i="13"/>
  <c r="F175" i="13"/>
  <c r="J180" i="13"/>
  <c r="I180" i="13"/>
  <c r="H180" i="13"/>
  <c r="G180" i="13"/>
  <c r="F180" i="13"/>
  <c r="J159" i="13"/>
  <c r="I159" i="13"/>
  <c r="H159" i="13"/>
  <c r="G159" i="13"/>
  <c r="F159" i="13"/>
  <c r="J201" i="13"/>
  <c r="I201" i="13"/>
  <c r="H201" i="13"/>
  <c r="G201" i="13"/>
  <c r="F201" i="13"/>
  <c r="J199" i="13"/>
  <c r="I199" i="13"/>
  <c r="H199" i="13"/>
  <c r="G199" i="13"/>
  <c r="F199" i="13"/>
  <c r="J135" i="13"/>
  <c r="I135" i="13"/>
  <c r="H135" i="13"/>
  <c r="G135" i="13"/>
  <c r="F135" i="13"/>
  <c r="J149" i="13"/>
  <c r="I149" i="13"/>
  <c r="H149" i="13"/>
  <c r="G149" i="13"/>
  <c r="F149" i="13"/>
  <c r="J152" i="13"/>
  <c r="I152" i="13"/>
  <c r="H152" i="13"/>
  <c r="G152" i="13"/>
  <c r="F152" i="13"/>
  <c r="J153" i="13"/>
  <c r="I153" i="13"/>
  <c r="H153" i="13"/>
  <c r="G153" i="13"/>
  <c r="F153" i="13"/>
  <c r="J146" i="13"/>
  <c r="I146" i="13"/>
  <c r="H146" i="13"/>
  <c r="G146" i="13"/>
  <c r="F146" i="13"/>
  <c r="J127" i="13"/>
  <c r="I127" i="13"/>
  <c r="H127" i="13"/>
  <c r="G127" i="13"/>
  <c r="F127" i="13"/>
  <c r="J137" i="13"/>
  <c r="I137" i="13"/>
  <c r="H137" i="13"/>
  <c r="G137" i="13"/>
  <c r="F137" i="13"/>
  <c r="J194" i="13"/>
  <c r="I194" i="13"/>
  <c r="H194" i="13"/>
  <c r="G194" i="13"/>
  <c r="F194" i="13"/>
  <c r="J176" i="13"/>
  <c r="I176" i="13"/>
  <c r="H176" i="13"/>
  <c r="G176" i="13"/>
  <c r="F176" i="13"/>
  <c r="J191" i="13"/>
  <c r="I191" i="13"/>
  <c r="H191" i="13"/>
  <c r="G191" i="13"/>
  <c r="F191" i="13"/>
  <c r="J184" i="13"/>
  <c r="I184" i="13"/>
  <c r="H184" i="13"/>
  <c r="G184" i="13"/>
  <c r="F184" i="13"/>
  <c r="J129" i="13"/>
  <c r="I129" i="13"/>
  <c r="H129" i="13"/>
  <c r="G129" i="13"/>
  <c r="F129" i="13"/>
  <c r="J151" i="13"/>
  <c r="I151" i="13"/>
  <c r="H151" i="13"/>
  <c r="G151" i="13"/>
  <c r="F151" i="13"/>
  <c r="J37" i="13"/>
  <c r="I37" i="13"/>
  <c r="H37" i="13"/>
  <c r="G37" i="13"/>
  <c r="F37" i="13"/>
  <c r="J44" i="13"/>
  <c r="I44" i="13"/>
  <c r="H44" i="13"/>
  <c r="G44" i="13"/>
  <c r="F44" i="13"/>
  <c r="J41" i="13"/>
  <c r="I41" i="13"/>
  <c r="H41" i="13"/>
  <c r="G41" i="13"/>
  <c r="F41" i="13"/>
  <c r="J47" i="13"/>
  <c r="I47" i="13"/>
  <c r="H47" i="13"/>
  <c r="G47" i="13"/>
  <c r="F47" i="13"/>
  <c r="J26" i="13"/>
  <c r="I26" i="13"/>
  <c r="H26" i="13"/>
  <c r="G26" i="13"/>
  <c r="F26" i="13"/>
  <c r="J19" i="13"/>
  <c r="I19" i="13"/>
  <c r="H19" i="13"/>
  <c r="G19" i="13"/>
  <c r="F19" i="13"/>
  <c r="J9" i="13"/>
  <c r="I9" i="13"/>
  <c r="H9" i="13"/>
  <c r="G9" i="13"/>
  <c r="F9" i="13"/>
  <c r="J5" i="13"/>
  <c r="I5" i="13"/>
  <c r="H5" i="13"/>
  <c r="G5" i="13"/>
  <c r="F5" i="13"/>
  <c r="J46" i="13"/>
  <c r="I46" i="13"/>
  <c r="H46" i="13"/>
  <c r="G46" i="13"/>
  <c r="F46" i="13"/>
  <c r="J18" i="13"/>
  <c r="I18" i="13"/>
  <c r="H18" i="13"/>
  <c r="G18" i="13"/>
  <c r="F18" i="13"/>
  <c r="J29" i="13"/>
  <c r="I29" i="13"/>
  <c r="H29" i="13"/>
  <c r="G29" i="13"/>
  <c r="F29" i="13"/>
  <c r="J119" i="13"/>
  <c r="I119" i="13"/>
  <c r="H119" i="13"/>
  <c r="G119" i="13"/>
  <c r="F119" i="13"/>
  <c r="J118" i="13"/>
  <c r="I118" i="13"/>
  <c r="H118" i="13"/>
  <c r="G118" i="13"/>
  <c r="F118" i="13"/>
  <c r="J112" i="13"/>
  <c r="I112" i="13"/>
  <c r="H112" i="13"/>
  <c r="G112" i="13"/>
  <c r="F112" i="13"/>
  <c r="J43" i="13"/>
  <c r="I43" i="13"/>
  <c r="H43" i="13"/>
  <c r="G43" i="13"/>
  <c r="F43" i="13"/>
  <c r="J25" i="13"/>
  <c r="I25" i="13"/>
  <c r="H25" i="13"/>
  <c r="G25" i="13"/>
  <c r="F25" i="13"/>
  <c r="J22" i="13"/>
  <c r="I22" i="13"/>
  <c r="H22" i="13"/>
  <c r="G22" i="13"/>
  <c r="F22" i="13"/>
  <c r="J23" i="13"/>
  <c r="I23" i="13"/>
  <c r="H23" i="13"/>
  <c r="G23" i="13"/>
  <c r="F23" i="13"/>
  <c r="J117" i="13"/>
  <c r="I117" i="13"/>
  <c r="H117" i="13"/>
  <c r="G117" i="13"/>
  <c r="F117" i="13"/>
  <c r="J28" i="13"/>
  <c r="I28" i="13"/>
  <c r="H28" i="13"/>
  <c r="G28" i="13"/>
  <c r="F28" i="13"/>
  <c r="J45" i="13"/>
  <c r="I45" i="13"/>
  <c r="H45" i="13"/>
  <c r="G45" i="13"/>
  <c r="F45" i="13"/>
  <c r="J7" i="13"/>
  <c r="I7" i="13"/>
  <c r="H7" i="13"/>
  <c r="G7" i="13"/>
  <c r="F7" i="13"/>
  <c r="J36" i="13"/>
  <c r="I36" i="13"/>
  <c r="H36" i="13"/>
  <c r="G36" i="13"/>
  <c r="F36" i="13"/>
  <c r="J106" i="13"/>
  <c r="I106" i="13"/>
  <c r="H106" i="13"/>
  <c r="G106" i="13"/>
  <c r="F106" i="13"/>
  <c r="J108" i="13"/>
  <c r="I108" i="13"/>
  <c r="H108" i="13"/>
  <c r="G108" i="13"/>
  <c r="F108" i="13"/>
  <c r="J65" i="13"/>
  <c r="I65" i="13"/>
  <c r="H65" i="13"/>
  <c r="G65" i="13"/>
  <c r="F65" i="13"/>
  <c r="J80" i="13"/>
  <c r="I80" i="13"/>
  <c r="H80" i="13"/>
  <c r="G80" i="13"/>
  <c r="F80" i="13"/>
  <c r="J79" i="13"/>
  <c r="I79" i="13"/>
  <c r="H79" i="13"/>
  <c r="G79" i="13"/>
  <c r="F79" i="13"/>
  <c r="J97" i="13"/>
  <c r="I97" i="13"/>
  <c r="H97" i="13"/>
  <c r="G97" i="13"/>
  <c r="F97" i="13"/>
  <c r="J85" i="13"/>
  <c r="I85" i="13"/>
  <c r="H85" i="13"/>
  <c r="G85" i="13"/>
  <c r="F85" i="13"/>
  <c r="J55" i="13"/>
  <c r="I55" i="13"/>
  <c r="H55" i="13"/>
  <c r="G55" i="13"/>
  <c r="F55" i="13"/>
  <c r="J67" i="13"/>
  <c r="I67" i="13"/>
  <c r="H67" i="13"/>
  <c r="G67" i="13"/>
  <c r="F67" i="13"/>
  <c r="J51" i="13"/>
  <c r="I51" i="13"/>
  <c r="H51" i="13"/>
  <c r="G51" i="13"/>
  <c r="F51" i="13"/>
  <c r="J74" i="13"/>
  <c r="I74" i="13"/>
  <c r="H74" i="13"/>
  <c r="G74" i="13"/>
  <c r="F74" i="13"/>
  <c r="J90" i="13"/>
  <c r="I90" i="13"/>
  <c r="H90" i="13"/>
  <c r="G90" i="13"/>
  <c r="F90" i="13"/>
  <c r="J75" i="13"/>
  <c r="I75" i="13"/>
  <c r="H75" i="13"/>
  <c r="G75" i="13"/>
  <c r="F75" i="13"/>
  <c r="J101" i="13"/>
  <c r="I101" i="13"/>
  <c r="H101" i="13"/>
  <c r="G101" i="13"/>
  <c r="F101" i="13"/>
  <c r="J98" i="13"/>
  <c r="I98" i="13"/>
  <c r="H98" i="13"/>
  <c r="G98" i="13"/>
  <c r="F98" i="13"/>
  <c r="J86" i="13"/>
  <c r="I86" i="13"/>
  <c r="H86" i="13"/>
  <c r="G86" i="13"/>
  <c r="F86" i="13"/>
  <c r="J57" i="13"/>
  <c r="I57" i="13"/>
  <c r="H57" i="13"/>
  <c r="G57" i="13"/>
  <c r="F57" i="13"/>
  <c r="J66" i="13"/>
  <c r="I66" i="13"/>
  <c r="H66" i="13"/>
  <c r="G66" i="13"/>
  <c r="F66" i="13"/>
  <c r="J125" i="13"/>
  <c r="I125" i="13"/>
  <c r="H125" i="13"/>
  <c r="G125" i="13"/>
  <c r="F125" i="13"/>
  <c r="J102" i="13"/>
  <c r="I102" i="13"/>
  <c r="H102" i="13"/>
  <c r="G102" i="13"/>
  <c r="F102" i="13"/>
  <c r="J100" i="13"/>
  <c r="I100" i="13"/>
  <c r="H100" i="13"/>
  <c r="G100" i="13"/>
  <c r="F100" i="13"/>
  <c r="J115" i="13"/>
  <c r="I115" i="13"/>
  <c r="H115" i="13"/>
  <c r="G115" i="13"/>
  <c r="F115" i="13"/>
  <c r="J121" i="13"/>
  <c r="I121" i="13"/>
  <c r="H121" i="13"/>
  <c r="G121" i="13"/>
  <c r="F121" i="13"/>
  <c r="J35" i="13"/>
  <c r="I35" i="13"/>
  <c r="H35" i="13"/>
  <c r="G35" i="13"/>
  <c r="F35" i="13"/>
  <c r="J11" i="13"/>
  <c r="I11" i="13"/>
  <c r="H11" i="13"/>
  <c r="G11" i="13"/>
  <c r="F11" i="13"/>
  <c r="J14" i="13"/>
  <c r="I14" i="13"/>
  <c r="H14" i="13"/>
  <c r="G14" i="13"/>
  <c r="F14" i="13"/>
  <c r="J64" i="13"/>
  <c r="I64" i="13"/>
  <c r="H64" i="13"/>
  <c r="G64" i="13"/>
  <c r="F64" i="13"/>
  <c r="J48" i="13"/>
  <c r="I48" i="13"/>
  <c r="H48" i="13"/>
  <c r="G48" i="13"/>
  <c r="F48" i="13"/>
  <c r="J34" i="13"/>
  <c r="I34" i="13"/>
  <c r="H34" i="13"/>
  <c r="G34" i="13"/>
  <c r="F34" i="13"/>
  <c r="J40" i="13"/>
  <c r="I40" i="13"/>
  <c r="H40" i="13"/>
  <c r="G40" i="13"/>
  <c r="F40" i="13"/>
  <c r="J42" i="13"/>
  <c r="I42" i="13"/>
  <c r="H42" i="13"/>
  <c r="G42" i="13"/>
  <c r="F42" i="13"/>
  <c r="J124" i="13"/>
  <c r="I124" i="13"/>
  <c r="H124" i="13"/>
  <c r="G124" i="13"/>
  <c r="F124" i="13"/>
  <c r="J105" i="13"/>
  <c r="I105" i="13"/>
  <c r="H105" i="13"/>
  <c r="G105" i="13"/>
  <c r="F105" i="13"/>
  <c r="J63" i="13"/>
  <c r="I63" i="13"/>
  <c r="H63" i="13"/>
  <c r="G63" i="13"/>
  <c r="F63" i="13"/>
  <c r="J93" i="13"/>
  <c r="I93" i="13"/>
  <c r="H93" i="13"/>
  <c r="G93" i="13"/>
  <c r="F93" i="13"/>
  <c r="J56" i="13"/>
  <c r="I56" i="13"/>
  <c r="H56" i="13"/>
  <c r="G56" i="13"/>
  <c r="F56" i="13"/>
  <c r="J77" i="13"/>
  <c r="I77" i="13"/>
  <c r="H77" i="13"/>
  <c r="G77" i="13"/>
  <c r="F77" i="13"/>
  <c r="J89" i="13"/>
  <c r="I89" i="13"/>
  <c r="H89" i="13"/>
  <c r="G89" i="13"/>
  <c r="F89" i="13"/>
  <c r="J82" i="13"/>
  <c r="I82" i="13"/>
  <c r="H82" i="13"/>
  <c r="G82" i="13"/>
  <c r="F82" i="13"/>
  <c r="J32" i="13"/>
  <c r="I32" i="13"/>
  <c r="H32" i="13"/>
  <c r="G32" i="13"/>
  <c r="F32" i="13"/>
  <c r="J12" i="13"/>
  <c r="I12" i="13"/>
  <c r="H12" i="13"/>
  <c r="G12" i="13"/>
  <c r="F12" i="13"/>
  <c r="J6" i="13"/>
  <c r="I6" i="13"/>
  <c r="H6" i="13"/>
  <c r="G6" i="13"/>
  <c r="F6" i="13"/>
  <c r="J30" i="13"/>
  <c r="I30" i="13"/>
  <c r="H30" i="13"/>
  <c r="G30" i="13"/>
  <c r="F30" i="13"/>
  <c r="J92" i="13"/>
  <c r="I92" i="13"/>
  <c r="H92" i="13"/>
  <c r="G92" i="13"/>
  <c r="F92" i="13"/>
  <c r="J24" i="13"/>
  <c r="I24" i="13"/>
  <c r="H24" i="13"/>
  <c r="G24" i="13"/>
  <c r="F24" i="13"/>
  <c r="J39" i="13"/>
  <c r="I39" i="13"/>
  <c r="H39" i="13"/>
  <c r="G39" i="13"/>
  <c r="F39" i="13"/>
  <c r="J62" i="13"/>
  <c r="I62" i="13"/>
  <c r="H62" i="13"/>
  <c r="G62" i="13"/>
  <c r="F62" i="13"/>
  <c r="J54" i="13"/>
  <c r="I54" i="13"/>
  <c r="H54" i="13"/>
  <c r="G54" i="13"/>
  <c r="F54" i="13"/>
  <c r="J96" i="13"/>
  <c r="I96" i="13"/>
  <c r="H96" i="13"/>
  <c r="G96" i="13"/>
  <c r="F96" i="13"/>
  <c r="J70" i="13"/>
  <c r="I70" i="13"/>
  <c r="H70" i="13"/>
  <c r="G70" i="13"/>
  <c r="F70" i="13"/>
  <c r="J52" i="13"/>
  <c r="I52" i="13"/>
  <c r="H52" i="13"/>
  <c r="G52" i="13"/>
  <c r="F52" i="13"/>
  <c r="J76" i="13"/>
  <c r="I76" i="13"/>
  <c r="H76" i="13"/>
  <c r="G76" i="13"/>
  <c r="F76" i="13"/>
  <c r="J81" i="13"/>
  <c r="I81" i="13"/>
  <c r="H81" i="13"/>
  <c r="G81" i="13"/>
  <c r="F81" i="13"/>
  <c r="J104" i="13"/>
  <c r="I104" i="13"/>
  <c r="H104" i="13"/>
  <c r="G104" i="13"/>
  <c r="F104" i="13"/>
  <c r="J120" i="13"/>
  <c r="I120" i="13"/>
  <c r="H120" i="13"/>
  <c r="G120" i="13"/>
  <c r="F120" i="13"/>
  <c r="J68" i="13"/>
  <c r="I68" i="13"/>
  <c r="H68" i="13"/>
  <c r="G68" i="13"/>
  <c r="F68" i="13"/>
  <c r="J110" i="13"/>
  <c r="I110" i="13"/>
  <c r="H110" i="13"/>
  <c r="G110" i="13"/>
  <c r="F110" i="13"/>
  <c r="J113" i="13"/>
  <c r="I113" i="13"/>
  <c r="H113" i="13"/>
  <c r="G113" i="13"/>
  <c r="F113" i="13"/>
  <c r="J61" i="13"/>
  <c r="I61" i="13"/>
  <c r="H61" i="13"/>
  <c r="G61" i="13"/>
  <c r="F61" i="13"/>
  <c r="J84" i="13"/>
  <c r="I84" i="13"/>
  <c r="H84" i="13"/>
  <c r="G84" i="13"/>
  <c r="F84" i="13"/>
  <c r="J111" i="13"/>
  <c r="I111" i="13"/>
  <c r="H111" i="13"/>
  <c r="G111" i="13"/>
  <c r="F111" i="13"/>
  <c r="J107" i="13"/>
  <c r="I107" i="13"/>
  <c r="H107" i="13"/>
  <c r="G107" i="13"/>
  <c r="F107" i="13"/>
  <c r="J73" i="13"/>
  <c r="I73" i="13"/>
  <c r="H73" i="13"/>
  <c r="G73" i="13"/>
  <c r="F73" i="13"/>
  <c r="J33" i="13"/>
  <c r="I33" i="13"/>
  <c r="H33" i="13"/>
  <c r="G33" i="13"/>
  <c r="F33" i="13"/>
  <c r="J72" i="13"/>
  <c r="I72" i="13"/>
  <c r="H72" i="13"/>
  <c r="G72" i="13"/>
  <c r="F72" i="13"/>
  <c r="J60" i="13"/>
  <c r="I60" i="13"/>
  <c r="H60" i="13"/>
  <c r="G60" i="13"/>
  <c r="F60" i="13"/>
  <c r="J59" i="13"/>
  <c r="I59" i="13"/>
  <c r="H59" i="13"/>
  <c r="G59" i="13"/>
  <c r="F59" i="13"/>
  <c r="J88" i="13"/>
  <c r="I88" i="13"/>
  <c r="H88" i="13"/>
  <c r="G88" i="13"/>
  <c r="F88" i="13"/>
  <c r="J71" i="13"/>
  <c r="I71" i="13"/>
  <c r="H71" i="13"/>
  <c r="G71" i="13"/>
  <c r="F71" i="13"/>
  <c r="J15" i="13"/>
  <c r="I15" i="13"/>
  <c r="H15" i="13"/>
  <c r="G15" i="13"/>
  <c r="F15" i="13"/>
  <c r="J21" i="13"/>
  <c r="I21" i="13"/>
  <c r="H21" i="13"/>
  <c r="G21" i="13"/>
  <c r="F21" i="13"/>
  <c r="J31" i="13"/>
  <c r="I31" i="13"/>
  <c r="H31" i="13"/>
  <c r="G31" i="13"/>
  <c r="F31" i="13"/>
  <c r="J13" i="13"/>
  <c r="I13" i="13"/>
  <c r="H13" i="13"/>
  <c r="G13" i="13"/>
  <c r="F13" i="13"/>
  <c r="J8" i="13"/>
  <c r="I8" i="13"/>
  <c r="H8" i="13"/>
  <c r="G8" i="13"/>
  <c r="F8" i="13"/>
  <c r="J20" i="13"/>
  <c r="I20" i="13"/>
  <c r="H20" i="13"/>
  <c r="G20" i="13"/>
  <c r="F20" i="13"/>
  <c r="J38" i="13"/>
  <c r="I38" i="13"/>
  <c r="H38" i="13"/>
  <c r="G38" i="13"/>
  <c r="F38" i="13"/>
  <c r="J4" i="13"/>
  <c r="I4" i="13"/>
  <c r="H4" i="13"/>
  <c r="G4" i="13"/>
  <c r="F4" i="13"/>
  <c r="J17" i="13"/>
  <c r="I17" i="13"/>
  <c r="H17" i="13"/>
  <c r="G17" i="13"/>
  <c r="F17" i="13"/>
  <c r="J16" i="13"/>
  <c r="I16" i="13"/>
  <c r="H16" i="13"/>
  <c r="G16" i="13"/>
  <c r="F16" i="13"/>
  <c r="J27" i="13"/>
  <c r="I27" i="13"/>
  <c r="H27" i="13"/>
  <c r="G27" i="13"/>
  <c r="F27" i="13"/>
  <c r="J3" i="13"/>
  <c r="I3" i="13"/>
  <c r="H3" i="13"/>
  <c r="G3" i="13"/>
  <c r="F3" i="13"/>
  <c r="J109" i="13"/>
  <c r="I109" i="13"/>
  <c r="H109" i="13"/>
  <c r="G109" i="13"/>
  <c r="F109" i="13"/>
  <c r="J116" i="13"/>
  <c r="I116" i="13"/>
  <c r="H116" i="13"/>
  <c r="G116" i="13"/>
  <c r="F116" i="13"/>
  <c r="J122" i="13"/>
  <c r="I122" i="13"/>
  <c r="H122" i="13"/>
  <c r="G122" i="13"/>
  <c r="F122" i="13"/>
  <c r="J10" i="13"/>
  <c r="I10" i="13"/>
  <c r="H10" i="13"/>
  <c r="G10" i="13"/>
  <c r="F10" i="13"/>
  <c r="J123" i="13"/>
  <c r="I123" i="13"/>
  <c r="H123" i="13"/>
  <c r="G123" i="13"/>
  <c r="F123" i="13"/>
  <c r="J50" i="13"/>
  <c r="I50" i="13"/>
  <c r="H50" i="13"/>
  <c r="G50" i="13"/>
  <c r="F50" i="13"/>
  <c r="J91" i="13"/>
  <c r="I91" i="13"/>
  <c r="H91" i="13"/>
  <c r="G91" i="13"/>
  <c r="F91" i="13"/>
  <c r="J103" i="13"/>
  <c r="I103" i="13"/>
  <c r="H103" i="13"/>
  <c r="G103" i="13"/>
  <c r="F103" i="13"/>
  <c r="J83" i="13"/>
  <c r="I83" i="13"/>
  <c r="H83" i="13"/>
  <c r="G83" i="13"/>
  <c r="F83" i="13"/>
  <c r="J95" i="13"/>
  <c r="I95" i="13"/>
  <c r="H95" i="13"/>
  <c r="G95" i="13"/>
  <c r="F95" i="13"/>
  <c r="J58" i="13"/>
  <c r="I58" i="13"/>
  <c r="H58" i="13"/>
  <c r="G58" i="13"/>
  <c r="F58" i="13"/>
  <c r="J87" i="13"/>
  <c r="I87" i="13"/>
  <c r="H87" i="13"/>
  <c r="G87" i="13"/>
  <c r="F87" i="13"/>
  <c r="J53" i="13"/>
  <c r="I53" i="13"/>
  <c r="H53" i="13"/>
  <c r="G53" i="13"/>
  <c r="F53" i="13"/>
  <c r="J94" i="13"/>
  <c r="I94" i="13"/>
  <c r="H94" i="13"/>
  <c r="G94" i="13"/>
  <c r="F94" i="13"/>
  <c r="J69" i="13"/>
  <c r="I69" i="13"/>
  <c r="H69" i="13"/>
  <c r="G69" i="13"/>
  <c r="F69" i="13"/>
  <c r="J93" i="12"/>
  <c r="I93" i="12"/>
  <c r="H93" i="12"/>
  <c r="G93" i="12"/>
  <c r="F93" i="12"/>
  <c r="J59" i="12"/>
  <c r="I59" i="12"/>
  <c r="H59" i="12"/>
  <c r="G59" i="12"/>
  <c r="F59" i="12"/>
  <c r="J11" i="12"/>
  <c r="I11" i="12"/>
  <c r="H11" i="12"/>
  <c r="G11" i="12"/>
  <c r="F11" i="12"/>
  <c r="J15" i="12"/>
  <c r="I15" i="12"/>
  <c r="H15" i="12"/>
  <c r="G15" i="12"/>
  <c r="F15" i="12"/>
  <c r="J22" i="12"/>
  <c r="I22" i="12"/>
  <c r="H22" i="12"/>
  <c r="G22" i="12"/>
  <c r="F22" i="12"/>
  <c r="J100" i="12"/>
  <c r="I100" i="12"/>
  <c r="H100" i="12"/>
  <c r="G100" i="12"/>
  <c r="F100" i="12"/>
  <c r="I63" i="12"/>
  <c r="H63" i="12"/>
  <c r="G63" i="12"/>
  <c r="F63" i="12"/>
  <c r="J40" i="12"/>
  <c r="I40" i="12"/>
  <c r="H40" i="12"/>
  <c r="G40" i="12"/>
  <c r="F40" i="12"/>
  <c r="J101" i="12"/>
  <c r="I101" i="12"/>
  <c r="H101" i="12"/>
  <c r="G101" i="12"/>
  <c r="F101" i="12"/>
  <c r="J115" i="12"/>
  <c r="I115" i="12"/>
  <c r="H115" i="12"/>
  <c r="G115" i="12"/>
  <c r="F115" i="12"/>
  <c r="J17" i="12"/>
  <c r="I17" i="12"/>
  <c r="H17" i="12"/>
  <c r="G17" i="12"/>
  <c r="F17" i="12"/>
  <c r="I72" i="12"/>
  <c r="H72" i="12"/>
  <c r="G72" i="12"/>
  <c r="F72" i="12"/>
  <c r="J94" i="12"/>
  <c r="I94" i="12"/>
  <c r="H94" i="12"/>
  <c r="G94" i="12"/>
  <c r="F94" i="12"/>
  <c r="J54" i="12"/>
  <c r="I54" i="12"/>
  <c r="H54" i="12"/>
  <c r="G54" i="12"/>
  <c r="F54" i="12"/>
  <c r="J44" i="12"/>
  <c r="I44" i="12"/>
  <c r="H44" i="12"/>
  <c r="G44" i="12"/>
  <c r="F44" i="12"/>
  <c r="J45" i="12"/>
  <c r="I45" i="12"/>
  <c r="H45" i="12"/>
  <c r="G45" i="12"/>
  <c r="F45" i="12"/>
  <c r="I33" i="12"/>
  <c r="H33" i="12"/>
  <c r="G33" i="12"/>
  <c r="F33" i="12"/>
  <c r="I36" i="12"/>
  <c r="H36" i="12"/>
  <c r="G36" i="12"/>
  <c r="F36" i="12"/>
  <c r="I18" i="12"/>
  <c r="H18" i="12"/>
  <c r="G18" i="12"/>
  <c r="F18" i="12"/>
  <c r="I25" i="12"/>
  <c r="H25" i="12"/>
  <c r="G25" i="12"/>
  <c r="F25" i="12"/>
  <c r="J6" i="12"/>
  <c r="I6" i="12"/>
  <c r="H6" i="12"/>
  <c r="G6" i="12"/>
  <c r="F6" i="12"/>
  <c r="J29" i="12"/>
  <c r="I29" i="12"/>
  <c r="H29" i="12"/>
  <c r="G29" i="12"/>
  <c r="F29" i="12"/>
  <c r="J13" i="12"/>
  <c r="I13" i="12"/>
  <c r="H13" i="12"/>
  <c r="G13" i="12"/>
  <c r="F13" i="12"/>
  <c r="J39" i="12"/>
  <c r="I39" i="12"/>
  <c r="H39" i="12"/>
  <c r="G39" i="12"/>
  <c r="F39" i="12"/>
  <c r="J14" i="12"/>
  <c r="I14" i="12"/>
  <c r="H14" i="12"/>
  <c r="G14" i="12"/>
  <c r="F14" i="12"/>
  <c r="J26" i="12"/>
  <c r="I26" i="12"/>
  <c r="H26" i="12"/>
  <c r="G26" i="12"/>
  <c r="F26" i="12"/>
  <c r="J27" i="12"/>
  <c r="I27" i="12"/>
  <c r="H27" i="12"/>
  <c r="G27" i="12"/>
  <c r="F27" i="12"/>
  <c r="J56" i="12"/>
  <c r="I56" i="12"/>
  <c r="H56" i="12"/>
  <c r="G56" i="12"/>
  <c r="F56" i="12"/>
  <c r="J21" i="12"/>
  <c r="I21" i="12"/>
  <c r="H21" i="12"/>
  <c r="G21" i="12"/>
  <c r="F21" i="12"/>
  <c r="J107" i="12"/>
  <c r="I107" i="12"/>
  <c r="H107" i="12"/>
  <c r="G107" i="12"/>
  <c r="F107" i="12"/>
  <c r="I65" i="12"/>
  <c r="H65" i="12"/>
  <c r="G65" i="12"/>
  <c r="F65" i="12"/>
  <c r="I64" i="12"/>
  <c r="H64" i="12"/>
  <c r="G64" i="12"/>
  <c r="F64" i="12"/>
  <c r="I52" i="12"/>
  <c r="H52" i="12"/>
  <c r="G52" i="12"/>
  <c r="F52" i="12"/>
  <c r="J9" i="12"/>
  <c r="I9" i="12"/>
  <c r="H9" i="12"/>
  <c r="G9" i="12"/>
  <c r="F9" i="12"/>
  <c r="J50" i="12"/>
  <c r="I50" i="12"/>
  <c r="H50" i="12"/>
  <c r="G50" i="12"/>
  <c r="F50" i="12"/>
  <c r="J76" i="12"/>
  <c r="I76" i="12"/>
  <c r="H76" i="12"/>
  <c r="G76" i="12"/>
  <c r="F76" i="12"/>
  <c r="J80" i="12"/>
  <c r="I80" i="12"/>
  <c r="H80" i="12"/>
  <c r="G80" i="12"/>
  <c r="F80" i="12"/>
  <c r="J105" i="12"/>
  <c r="I105" i="12"/>
  <c r="H105" i="12"/>
  <c r="G105" i="12"/>
  <c r="F105" i="12"/>
  <c r="J114" i="12"/>
  <c r="I114" i="12"/>
  <c r="H114" i="12"/>
  <c r="G114" i="12"/>
  <c r="F114" i="12"/>
  <c r="J48" i="12"/>
  <c r="I48" i="12"/>
  <c r="H48" i="12"/>
  <c r="G48" i="12"/>
  <c r="F48" i="12"/>
  <c r="J104" i="12"/>
  <c r="I104" i="12"/>
  <c r="H104" i="12"/>
  <c r="G104" i="12"/>
  <c r="F104" i="12"/>
  <c r="J82" i="12"/>
  <c r="I82" i="12"/>
  <c r="H82" i="12"/>
  <c r="G82" i="12"/>
  <c r="F82" i="12"/>
  <c r="J77" i="12"/>
  <c r="I77" i="12"/>
  <c r="H77" i="12"/>
  <c r="G77" i="12"/>
  <c r="F77" i="12"/>
  <c r="J109" i="12"/>
  <c r="I109" i="12"/>
  <c r="H109" i="12"/>
  <c r="G109" i="12"/>
  <c r="F109" i="12"/>
  <c r="J31" i="12"/>
  <c r="I31" i="12"/>
  <c r="H31" i="12"/>
  <c r="G31" i="12"/>
  <c r="F31" i="12"/>
  <c r="J78" i="12"/>
  <c r="I78" i="12"/>
  <c r="H78" i="12"/>
  <c r="G78" i="12"/>
  <c r="F78" i="12"/>
  <c r="J89" i="12"/>
  <c r="I89" i="12"/>
  <c r="H89" i="12"/>
  <c r="G89" i="12"/>
  <c r="F89" i="12"/>
  <c r="J91" i="12"/>
  <c r="I91" i="12"/>
  <c r="H91" i="12"/>
  <c r="G91" i="12"/>
  <c r="F91" i="12"/>
  <c r="J85" i="12"/>
  <c r="I85" i="12"/>
  <c r="H85" i="12"/>
  <c r="G85" i="12"/>
  <c r="F85" i="12"/>
  <c r="J66" i="12"/>
  <c r="I66" i="12"/>
  <c r="H66" i="12"/>
  <c r="G66" i="12"/>
  <c r="F66" i="12"/>
  <c r="J88" i="12"/>
  <c r="I88" i="12"/>
  <c r="H88" i="12"/>
  <c r="G88" i="12"/>
  <c r="F88" i="12"/>
  <c r="J86" i="12"/>
  <c r="I86" i="12"/>
  <c r="H86" i="12"/>
  <c r="G86" i="12"/>
  <c r="F86" i="12"/>
  <c r="J84" i="12"/>
  <c r="I84" i="12"/>
  <c r="H84" i="12"/>
  <c r="G84" i="12"/>
  <c r="F84" i="12"/>
  <c r="J79" i="12"/>
  <c r="I79" i="12"/>
  <c r="H79" i="12"/>
  <c r="G79" i="12"/>
  <c r="F79" i="12"/>
  <c r="J16" i="12"/>
  <c r="I16" i="12"/>
  <c r="H16" i="12"/>
  <c r="G16" i="12"/>
  <c r="F16" i="12"/>
  <c r="I60" i="12"/>
  <c r="H60" i="12"/>
  <c r="G60" i="12"/>
  <c r="F60" i="12"/>
  <c r="J87" i="12"/>
  <c r="I87" i="12"/>
  <c r="H87" i="12"/>
  <c r="G87" i="12"/>
  <c r="F87" i="12"/>
  <c r="J117" i="12"/>
  <c r="I117" i="12"/>
  <c r="H117" i="12"/>
  <c r="G117" i="12"/>
  <c r="F117" i="12"/>
  <c r="J106" i="12"/>
  <c r="I106" i="12"/>
  <c r="H106" i="12"/>
  <c r="G106" i="12"/>
  <c r="F106" i="12"/>
  <c r="J98" i="12"/>
  <c r="I98" i="12"/>
  <c r="H98" i="12"/>
  <c r="G98" i="12"/>
  <c r="F98" i="12"/>
  <c r="J99" i="12"/>
  <c r="I99" i="12"/>
  <c r="H99" i="12"/>
  <c r="G99" i="12"/>
  <c r="F99" i="12"/>
  <c r="J103" i="12"/>
  <c r="I103" i="12"/>
  <c r="H103" i="12"/>
  <c r="G103" i="12"/>
  <c r="F103" i="12"/>
  <c r="J58" i="12"/>
  <c r="I58" i="12"/>
  <c r="H58" i="12"/>
  <c r="G58" i="12"/>
  <c r="F58" i="12"/>
  <c r="J61" i="12"/>
  <c r="I61" i="12"/>
  <c r="H61" i="12"/>
  <c r="G61" i="12"/>
  <c r="F61" i="12"/>
  <c r="J49" i="12"/>
  <c r="I49" i="12"/>
  <c r="H49" i="12"/>
  <c r="G49" i="12"/>
  <c r="F49" i="12"/>
  <c r="J55" i="12"/>
  <c r="I55" i="12"/>
  <c r="H55" i="12"/>
  <c r="G55" i="12"/>
  <c r="F55" i="12"/>
  <c r="J51" i="12"/>
  <c r="I51" i="12"/>
  <c r="H51" i="12"/>
  <c r="G51" i="12"/>
  <c r="F51" i="12"/>
  <c r="J62" i="12"/>
  <c r="I62" i="12"/>
  <c r="H62" i="12"/>
  <c r="G62" i="12"/>
  <c r="F62" i="12"/>
  <c r="J70" i="12"/>
  <c r="I70" i="12"/>
  <c r="H70" i="12"/>
  <c r="G70" i="12"/>
  <c r="F70" i="12"/>
  <c r="J46" i="12"/>
  <c r="I46" i="12"/>
  <c r="H46" i="12"/>
  <c r="G46" i="12"/>
  <c r="F46" i="12"/>
  <c r="J34" i="12"/>
  <c r="I34" i="12"/>
  <c r="H34" i="12"/>
  <c r="G34" i="12"/>
  <c r="F34" i="12"/>
  <c r="J19" i="12"/>
  <c r="I19" i="12"/>
  <c r="H19" i="12"/>
  <c r="G19" i="12"/>
  <c r="F19" i="12"/>
  <c r="J4" i="12"/>
  <c r="I4" i="12"/>
  <c r="H4" i="12"/>
  <c r="G4" i="12"/>
  <c r="F4" i="12"/>
  <c r="J24" i="12"/>
  <c r="I24" i="12"/>
  <c r="H24" i="12"/>
  <c r="G24" i="12"/>
  <c r="F24" i="12"/>
  <c r="J57" i="12"/>
  <c r="I57" i="12"/>
  <c r="H57" i="12"/>
  <c r="G57" i="12"/>
  <c r="F57" i="12"/>
  <c r="J20" i="12"/>
  <c r="I20" i="12"/>
  <c r="H20" i="12"/>
  <c r="G20" i="12"/>
  <c r="F20" i="12"/>
  <c r="J10" i="12"/>
  <c r="I10" i="12"/>
  <c r="H10" i="12"/>
  <c r="G10" i="12"/>
  <c r="F10" i="12"/>
  <c r="J7" i="12"/>
  <c r="I7" i="12"/>
  <c r="H7" i="12"/>
  <c r="G7" i="12"/>
  <c r="F7" i="12"/>
  <c r="J8" i="12"/>
  <c r="I8" i="12"/>
  <c r="H8" i="12"/>
  <c r="G8" i="12"/>
  <c r="F8" i="12"/>
  <c r="J3" i="12"/>
  <c r="I3" i="12"/>
  <c r="H3" i="12"/>
  <c r="G3" i="12"/>
  <c r="F3" i="12"/>
  <c r="I28" i="12"/>
  <c r="H28" i="12"/>
  <c r="G28" i="12"/>
  <c r="F28" i="12"/>
  <c r="I38" i="12"/>
  <c r="H38" i="12"/>
  <c r="G38" i="12"/>
  <c r="F38" i="12"/>
  <c r="I73" i="12"/>
  <c r="H73" i="12"/>
  <c r="G73" i="12"/>
  <c r="F73" i="12"/>
  <c r="I69" i="12"/>
  <c r="H69" i="12"/>
  <c r="G69" i="12"/>
  <c r="F69" i="12"/>
  <c r="I71" i="12"/>
  <c r="H71" i="12"/>
  <c r="G71" i="12"/>
  <c r="F71" i="12"/>
  <c r="I30" i="12"/>
  <c r="H30" i="12"/>
  <c r="G30" i="12"/>
  <c r="F30" i="12"/>
  <c r="I74" i="12"/>
  <c r="H74" i="12"/>
  <c r="G74" i="12"/>
  <c r="F74" i="12"/>
  <c r="I41" i="12"/>
  <c r="H41" i="12"/>
  <c r="G41" i="12"/>
  <c r="F41" i="12"/>
  <c r="J5" i="12"/>
  <c r="I5" i="12"/>
  <c r="H5" i="12"/>
  <c r="G5" i="12"/>
  <c r="F5" i="12"/>
  <c r="J111" i="12"/>
  <c r="I111" i="12"/>
  <c r="H111" i="12"/>
  <c r="G111" i="12"/>
  <c r="F111" i="12"/>
  <c r="J102" i="12"/>
  <c r="I102" i="12"/>
  <c r="H102" i="12"/>
  <c r="G102" i="12"/>
  <c r="F102" i="12"/>
  <c r="J96" i="12"/>
  <c r="I96" i="12"/>
  <c r="H96" i="12"/>
  <c r="G96" i="12"/>
  <c r="F96" i="12"/>
  <c r="J23" i="12"/>
  <c r="I23" i="12"/>
  <c r="H23" i="12"/>
  <c r="G23" i="12"/>
  <c r="F23" i="12"/>
  <c r="J90" i="12"/>
  <c r="I90" i="12"/>
  <c r="H90" i="12"/>
  <c r="G90" i="12"/>
  <c r="F90" i="12"/>
  <c r="J12" i="12"/>
  <c r="I12" i="12"/>
  <c r="H12" i="12"/>
  <c r="G12" i="12"/>
  <c r="F12" i="12"/>
  <c r="J83" i="12"/>
  <c r="I83" i="12"/>
  <c r="H83" i="12"/>
  <c r="G83" i="12"/>
  <c r="F83" i="12"/>
  <c r="J81" i="12"/>
  <c r="I81" i="12"/>
  <c r="H81" i="12"/>
  <c r="G81" i="12"/>
  <c r="F81" i="12"/>
  <c r="I67" i="12"/>
  <c r="H67" i="12"/>
  <c r="G67" i="12"/>
  <c r="F67" i="12"/>
  <c r="I35" i="12"/>
  <c r="H35" i="12"/>
  <c r="G35" i="12"/>
  <c r="F35" i="12"/>
  <c r="I37" i="12"/>
  <c r="H37" i="12"/>
  <c r="G37" i="12"/>
  <c r="F37" i="12"/>
  <c r="I32" i="12"/>
  <c r="H32" i="12"/>
  <c r="G32" i="12"/>
  <c r="F32" i="12"/>
  <c r="J108" i="12"/>
  <c r="I108" i="12"/>
  <c r="H108" i="12"/>
  <c r="G108" i="12"/>
  <c r="F108" i="12"/>
  <c r="J68" i="12"/>
  <c r="I68" i="12"/>
  <c r="H68" i="12"/>
  <c r="G68" i="12"/>
  <c r="F68" i="12"/>
  <c r="J112" i="12"/>
  <c r="I112" i="12"/>
  <c r="H112" i="12"/>
  <c r="G112" i="12"/>
  <c r="F112" i="12"/>
  <c r="J110" i="12"/>
  <c r="I110" i="12"/>
  <c r="H110" i="12"/>
  <c r="G110" i="12"/>
  <c r="F110" i="12"/>
  <c r="J92" i="12"/>
  <c r="I92" i="12"/>
  <c r="H92" i="12"/>
  <c r="G92" i="12"/>
  <c r="F92" i="12"/>
  <c r="J53" i="12"/>
  <c r="I53" i="12"/>
  <c r="H53" i="12"/>
  <c r="G53" i="12"/>
  <c r="F53" i="12"/>
  <c r="J113" i="12"/>
  <c r="I113" i="12"/>
  <c r="H113" i="12"/>
  <c r="G113" i="12"/>
  <c r="F113" i="12"/>
  <c r="J116" i="12"/>
  <c r="I116" i="12"/>
  <c r="H116" i="12"/>
  <c r="G116" i="12"/>
  <c r="F116" i="12"/>
  <c r="J97" i="12"/>
  <c r="I97" i="12"/>
  <c r="H97" i="12"/>
  <c r="G97" i="12"/>
  <c r="F97" i="12"/>
  <c r="J47" i="12"/>
  <c r="I47" i="12"/>
  <c r="H47" i="12"/>
  <c r="G47" i="12"/>
  <c r="F47" i="12"/>
  <c r="J48" i="11"/>
  <c r="I48" i="11"/>
  <c r="H48" i="11"/>
  <c r="G48" i="11"/>
  <c r="F48" i="11"/>
  <c r="J47" i="11"/>
  <c r="I47" i="11"/>
  <c r="H47" i="11"/>
  <c r="G47" i="11"/>
  <c r="F47" i="11"/>
  <c r="J46" i="11"/>
  <c r="I46" i="11"/>
  <c r="H46" i="11"/>
  <c r="G46" i="11"/>
  <c r="F46" i="11"/>
  <c r="J45" i="11"/>
  <c r="I45" i="11"/>
  <c r="H45" i="11"/>
  <c r="G45" i="11"/>
  <c r="F45" i="11"/>
  <c r="J72" i="11"/>
  <c r="I72" i="11"/>
  <c r="H72" i="11"/>
  <c r="G72" i="11"/>
  <c r="F72" i="11"/>
  <c r="J74" i="11"/>
  <c r="I74" i="11"/>
  <c r="H74" i="11"/>
  <c r="G74" i="11"/>
  <c r="F74" i="11"/>
  <c r="J68" i="11"/>
  <c r="I68" i="11"/>
  <c r="H68" i="11"/>
  <c r="G68" i="11"/>
  <c r="F68" i="11"/>
  <c r="J73" i="11"/>
  <c r="I73" i="11"/>
  <c r="H73" i="11"/>
  <c r="G73" i="11"/>
  <c r="F73" i="11"/>
  <c r="J60" i="11"/>
  <c r="I60" i="11"/>
  <c r="H60" i="11"/>
  <c r="G60" i="11"/>
  <c r="F60" i="11"/>
  <c r="J51" i="11"/>
  <c r="I51" i="11"/>
  <c r="H51" i="11"/>
  <c r="G51" i="11"/>
  <c r="F51" i="11"/>
  <c r="I57" i="11"/>
  <c r="F57" i="11"/>
  <c r="J63" i="11"/>
  <c r="I63" i="11"/>
  <c r="H63" i="11"/>
  <c r="G63" i="11"/>
  <c r="F63" i="11"/>
  <c r="J62" i="11"/>
  <c r="I62" i="11"/>
  <c r="H62" i="11"/>
  <c r="G62" i="11"/>
  <c r="F62" i="11"/>
  <c r="J6" i="11"/>
  <c r="I6" i="11"/>
  <c r="H6" i="11"/>
  <c r="G6" i="11"/>
  <c r="F6" i="11"/>
  <c r="I64" i="11"/>
  <c r="H64" i="11"/>
  <c r="G64" i="11"/>
  <c r="F64" i="11"/>
  <c r="J78" i="11"/>
  <c r="I78" i="11"/>
  <c r="H78" i="11"/>
  <c r="G78" i="11"/>
  <c r="F78" i="11"/>
  <c r="J66" i="11"/>
  <c r="I66" i="11"/>
  <c r="H66" i="11"/>
  <c r="G66" i="11"/>
  <c r="F66" i="11"/>
  <c r="J79" i="11"/>
  <c r="I79" i="11"/>
  <c r="H79" i="11"/>
  <c r="G79" i="11"/>
  <c r="F79" i="11"/>
  <c r="J76" i="11"/>
  <c r="I76" i="11"/>
  <c r="H76" i="11"/>
  <c r="G76" i="11"/>
  <c r="F76" i="11"/>
  <c r="J61" i="11"/>
  <c r="I61" i="11"/>
  <c r="H61" i="11"/>
  <c r="G61" i="11"/>
  <c r="F61" i="11"/>
  <c r="J80" i="11"/>
  <c r="I80" i="11"/>
  <c r="H80" i="11"/>
  <c r="G80" i="11"/>
  <c r="F80" i="11"/>
  <c r="J81" i="11"/>
  <c r="I81" i="11"/>
  <c r="H81" i="11"/>
  <c r="G81" i="11"/>
  <c r="F81" i="11"/>
  <c r="J71" i="11"/>
  <c r="I71" i="11"/>
  <c r="H71" i="11"/>
  <c r="G71" i="11"/>
  <c r="F71" i="11"/>
  <c r="J77" i="11"/>
  <c r="I77" i="11"/>
  <c r="H77" i="11"/>
  <c r="G77" i="11"/>
  <c r="F77" i="11"/>
  <c r="J56" i="11"/>
  <c r="I56" i="11"/>
  <c r="H56" i="11"/>
  <c r="G56" i="11"/>
  <c r="F56" i="11"/>
  <c r="J82" i="11"/>
  <c r="I82" i="11"/>
  <c r="H82" i="11"/>
  <c r="G82" i="11"/>
  <c r="F82" i="11"/>
  <c r="I59" i="11"/>
  <c r="H59" i="11"/>
  <c r="G59" i="11"/>
  <c r="F59" i="11"/>
  <c r="J83" i="11"/>
  <c r="I83" i="11"/>
  <c r="H83" i="11"/>
  <c r="G83" i="11"/>
  <c r="F83" i="11"/>
  <c r="J75" i="11"/>
  <c r="I75" i="11"/>
  <c r="H75" i="11"/>
  <c r="G75" i="11"/>
  <c r="F75" i="11"/>
  <c r="J69" i="11"/>
  <c r="I69" i="11"/>
  <c r="H69" i="11"/>
  <c r="G69" i="11"/>
  <c r="F69" i="11"/>
  <c r="J55" i="11"/>
  <c r="I55" i="11"/>
  <c r="H55" i="11"/>
  <c r="G55" i="11"/>
  <c r="F55" i="11"/>
  <c r="J50" i="11"/>
  <c r="I50" i="11"/>
  <c r="H50" i="11"/>
  <c r="G50" i="11"/>
  <c r="F50" i="11"/>
  <c r="J53" i="11"/>
  <c r="I53" i="11"/>
  <c r="H53" i="11"/>
  <c r="G53" i="11"/>
  <c r="F53" i="11"/>
  <c r="J58" i="11"/>
  <c r="I58" i="11"/>
  <c r="H58" i="11"/>
  <c r="G58" i="11"/>
  <c r="F58" i="11"/>
  <c r="J70" i="11"/>
  <c r="I70" i="11"/>
  <c r="H70" i="11"/>
  <c r="G70" i="11"/>
  <c r="F70" i="11"/>
  <c r="J67" i="11"/>
  <c r="I67" i="11"/>
  <c r="H67" i="11"/>
  <c r="G67" i="11"/>
  <c r="F67" i="11"/>
  <c r="J54" i="11"/>
  <c r="I54" i="11"/>
  <c r="H54" i="11"/>
  <c r="G54" i="11"/>
  <c r="F54" i="11"/>
  <c r="J52" i="11"/>
  <c r="I52" i="11"/>
  <c r="H52" i="11"/>
  <c r="G52" i="11"/>
  <c r="F52" i="11"/>
  <c r="J14" i="11"/>
  <c r="I14" i="11"/>
  <c r="H14" i="11"/>
  <c r="G14" i="11"/>
  <c r="F14" i="11"/>
  <c r="J32" i="11"/>
  <c r="I32" i="11"/>
  <c r="H32" i="11"/>
  <c r="G32" i="11"/>
  <c r="F32" i="11"/>
  <c r="J19" i="11"/>
  <c r="I19" i="11"/>
  <c r="H19" i="11"/>
  <c r="G19" i="11"/>
  <c r="F19" i="11"/>
  <c r="J27" i="11"/>
  <c r="I27" i="11"/>
  <c r="H27" i="11"/>
  <c r="G27" i="11"/>
  <c r="F27" i="11"/>
  <c r="J34" i="11"/>
  <c r="I34" i="11"/>
  <c r="H34" i="11"/>
  <c r="G34" i="11"/>
  <c r="F34" i="11"/>
  <c r="J17" i="11"/>
  <c r="I17" i="11"/>
  <c r="H17" i="11"/>
  <c r="G17" i="11"/>
  <c r="F17" i="11"/>
  <c r="J3" i="11"/>
  <c r="I3" i="11"/>
  <c r="H3" i="11"/>
  <c r="G3" i="11"/>
  <c r="F3" i="11"/>
  <c r="J21" i="11"/>
  <c r="I21" i="11"/>
  <c r="H21" i="11"/>
  <c r="G21" i="11"/>
  <c r="F21" i="11"/>
  <c r="J9" i="11"/>
  <c r="I9" i="11"/>
  <c r="H9" i="11"/>
  <c r="G9" i="11"/>
  <c r="F9" i="11"/>
  <c r="J13" i="11"/>
  <c r="I13" i="11"/>
  <c r="H13" i="11"/>
  <c r="G13" i="11"/>
  <c r="F13" i="11"/>
  <c r="I20" i="11"/>
  <c r="H20" i="11"/>
  <c r="G20" i="11"/>
  <c r="F20" i="11"/>
  <c r="I22" i="11"/>
  <c r="H22" i="11"/>
  <c r="G22" i="11"/>
  <c r="F22" i="11"/>
  <c r="I18" i="11"/>
  <c r="H18" i="11"/>
  <c r="G18" i="11"/>
  <c r="F18" i="11"/>
  <c r="I23" i="11"/>
  <c r="H23" i="11"/>
  <c r="G23" i="11"/>
  <c r="F23" i="11"/>
  <c r="I15" i="11"/>
  <c r="H15" i="11"/>
  <c r="G15" i="11"/>
  <c r="F15" i="11"/>
  <c r="I24" i="11"/>
  <c r="H24" i="11"/>
  <c r="G24" i="11"/>
  <c r="F24" i="11"/>
  <c r="I12" i="11"/>
  <c r="H12" i="11"/>
  <c r="G12" i="11"/>
  <c r="F12" i="11"/>
  <c r="J39" i="11"/>
  <c r="I39" i="11"/>
  <c r="H39" i="11"/>
  <c r="G39" i="11"/>
  <c r="F39" i="11"/>
  <c r="J36" i="11"/>
  <c r="I36" i="11"/>
  <c r="H36" i="11"/>
  <c r="G36" i="11"/>
  <c r="F36" i="11"/>
  <c r="J33" i="11"/>
  <c r="I33" i="11"/>
  <c r="H33" i="11"/>
  <c r="G33" i="11"/>
  <c r="F33" i="11"/>
  <c r="J26" i="11"/>
  <c r="I26" i="11"/>
  <c r="H26" i="11"/>
  <c r="G26" i="11"/>
  <c r="F26" i="11"/>
  <c r="J30" i="11"/>
  <c r="I30" i="11"/>
  <c r="H30" i="11"/>
  <c r="G30" i="11"/>
  <c r="F30" i="11"/>
  <c r="J42" i="11"/>
  <c r="I42" i="11"/>
  <c r="H42" i="11"/>
  <c r="G42" i="11"/>
  <c r="F42" i="11"/>
  <c r="J29" i="11"/>
  <c r="I29" i="11"/>
  <c r="H29" i="11"/>
  <c r="G29" i="11"/>
  <c r="J28" i="11"/>
  <c r="I28" i="11"/>
  <c r="H28" i="11"/>
  <c r="G28" i="11"/>
  <c r="F28" i="11"/>
  <c r="J11" i="11"/>
  <c r="I11" i="11"/>
  <c r="H11" i="11"/>
  <c r="G11" i="11"/>
  <c r="F11" i="11"/>
  <c r="J38" i="11"/>
  <c r="I38" i="11"/>
  <c r="H38" i="11"/>
  <c r="G38" i="11"/>
  <c r="F38" i="11"/>
  <c r="J31" i="11"/>
  <c r="I31" i="11"/>
  <c r="H31" i="11"/>
  <c r="G31" i="11"/>
  <c r="F31" i="11"/>
  <c r="J5" i="11"/>
  <c r="I5" i="11"/>
  <c r="H5" i="11"/>
  <c r="G5" i="11"/>
  <c r="F5" i="11"/>
  <c r="J4" i="11"/>
  <c r="I4" i="11"/>
  <c r="H4" i="11"/>
  <c r="G4" i="11"/>
  <c r="F4" i="11"/>
  <c r="J8" i="11"/>
  <c r="I8" i="11"/>
  <c r="H8" i="11"/>
  <c r="G8" i="11"/>
  <c r="F8" i="11"/>
  <c r="J35" i="11"/>
  <c r="I35" i="11"/>
  <c r="H35" i="11"/>
  <c r="G35" i="11"/>
  <c r="J10" i="11"/>
  <c r="I10" i="11"/>
  <c r="H10" i="11"/>
  <c r="G10" i="11"/>
  <c r="J7" i="11"/>
  <c r="I7" i="11"/>
  <c r="H7" i="11"/>
  <c r="G7" i="11"/>
  <c r="J40" i="11"/>
  <c r="I40" i="11"/>
  <c r="H40" i="11"/>
  <c r="G40" i="11"/>
  <c r="J37" i="11"/>
  <c r="I37" i="11"/>
  <c r="H37" i="11"/>
  <c r="G37" i="11"/>
  <c r="F37" i="11"/>
  <c r="J41" i="11"/>
  <c r="I41" i="11"/>
  <c r="H41" i="11"/>
  <c r="G41" i="11"/>
  <c r="F41" i="11"/>
  <c r="U208" i="10"/>
  <c r="T208" i="10"/>
  <c r="S208" i="10"/>
  <c r="R208" i="10"/>
  <c r="Q208" i="10"/>
  <c r="P208" i="10"/>
  <c r="O208" i="10"/>
  <c r="N208" i="10"/>
  <c r="M208" i="10"/>
  <c r="L208" i="10"/>
  <c r="K208" i="10"/>
  <c r="J208" i="10"/>
  <c r="I208" i="10"/>
  <c r="H208" i="10"/>
  <c r="G208" i="10"/>
  <c r="F208" i="10"/>
  <c r="E208" i="10"/>
  <c r="D208" i="10"/>
  <c r="C208" i="10"/>
  <c r="B208" i="10"/>
  <c r="A208" i="10"/>
  <c r="V208" i="10" s="1"/>
  <c r="U206" i="10"/>
  <c r="U210" i="10" s="1"/>
  <c r="T206" i="10"/>
  <c r="T210" i="10" s="1"/>
  <c r="S206" i="10"/>
  <c r="S210" i="10" s="1"/>
  <c r="R206" i="10"/>
  <c r="R210" i="10" s="1"/>
  <c r="Q206" i="10"/>
  <c r="Q210" i="10" s="1"/>
  <c r="P206" i="10"/>
  <c r="P210" i="10" s="1"/>
  <c r="O206" i="10"/>
  <c r="O210" i="10" s="1"/>
  <c r="N206" i="10"/>
  <c r="N210" i="10" s="1"/>
  <c r="M206" i="10"/>
  <c r="M210" i="10" s="1"/>
  <c r="L206" i="10"/>
  <c r="L210" i="10" s="1"/>
  <c r="K206" i="10"/>
  <c r="K210" i="10" s="1"/>
  <c r="J206" i="10"/>
  <c r="J210" i="10" s="1"/>
  <c r="I206" i="10"/>
  <c r="I210" i="10" s="1"/>
  <c r="H206" i="10"/>
  <c r="H210" i="10" s="1"/>
  <c r="G206" i="10"/>
  <c r="G210" i="10" s="1"/>
  <c r="F206" i="10"/>
  <c r="F210" i="10" s="1"/>
  <c r="E206" i="10"/>
  <c r="E210" i="10" s="1"/>
  <c r="D206" i="10"/>
  <c r="D210" i="10" s="1"/>
  <c r="C206" i="10"/>
  <c r="C210" i="10" s="1"/>
  <c r="B206" i="10"/>
  <c r="B210" i="10" s="1"/>
  <c r="A206" i="10"/>
  <c r="V206" i="10" s="1"/>
  <c r="H40" i="10"/>
  <c r="G40" i="10"/>
  <c r="F40" i="10"/>
  <c r="E40" i="10"/>
  <c r="D40" i="10"/>
  <c r="H39" i="10"/>
  <c r="G39" i="10"/>
  <c r="F39" i="10"/>
  <c r="E39" i="10"/>
  <c r="D39" i="10"/>
  <c r="H38" i="10"/>
  <c r="G38" i="10"/>
  <c r="F38" i="10"/>
  <c r="E38" i="10"/>
  <c r="D38" i="10"/>
  <c r="H37" i="10"/>
  <c r="G37" i="10"/>
  <c r="F37" i="10"/>
  <c r="E37" i="10"/>
  <c r="D37" i="10"/>
  <c r="H36" i="10"/>
  <c r="G36" i="10"/>
  <c r="F36" i="10"/>
  <c r="E36" i="10"/>
  <c r="D36" i="10"/>
  <c r="H35" i="10"/>
  <c r="G35" i="10"/>
  <c r="F35" i="10"/>
  <c r="E35" i="10"/>
  <c r="D35" i="10"/>
  <c r="H34" i="10"/>
  <c r="G34" i="10"/>
  <c r="F34" i="10"/>
  <c r="E34" i="10"/>
  <c r="D34" i="10"/>
  <c r="H33" i="10"/>
  <c r="G33" i="10"/>
  <c r="F33" i="10"/>
  <c r="E33" i="10"/>
  <c r="D33" i="10"/>
  <c r="H30" i="10"/>
  <c r="G30" i="10"/>
  <c r="F30" i="10"/>
  <c r="E30" i="10"/>
  <c r="D30" i="10"/>
  <c r="H29" i="10"/>
  <c r="G29" i="10"/>
  <c r="F29" i="10"/>
  <c r="E29" i="10"/>
  <c r="D29" i="10"/>
  <c r="H28" i="10"/>
  <c r="G28" i="10"/>
  <c r="F28" i="10"/>
  <c r="E28" i="10"/>
  <c r="D28" i="10"/>
  <c r="H27" i="10"/>
  <c r="G27" i="10"/>
  <c r="F27" i="10"/>
  <c r="E27" i="10"/>
  <c r="D27" i="10"/>
  <c r="H26" i="10"/>
  <c r="G26" i="10"/>
  <c r="F26" i="10"/>
  <c r="E26" i="10"/>
  <c r="D26" i="10"/>
  <c r="H25" i="10"/>
  <c r="G25" i="10"/>
  <c r="F25" i="10"/>
  <c r="E25" i="10"/>
  <c r="D25" i="10"/>
  <c r="H24" i="10"/>
  <c r="G24" i="10"/>
  <c r="F24" i="10"/>
  <c r="E24" i="10"/>
  <c r="D24" i="10"/>
  <c r="H23" i="10"/>
  <c r="G23" i="10"/>
  <c r="F23" i="10"/>
  <c r="E23" i="10"/>
  <c r="D23" i="10"/>
  <c r="H21" i="10"/>
  <c r="G21" i="10"/>
  <c r="F21" i="10"/>
  <c r="E21" i="10"/>
  <c r="D21" i="10"/>
  <c r="H20" i="10"/>
  <c r="G20" i="10"/>
  <c r="F20" i="10"/>
  <c r="E20" i="10"/>
  <c r="D20" i="10"/>
  <c r="H19" i="10"/>
  <c r="G19" i="10"/>
  <c r="F19" i="10"/>
  <c r="E19" i="10"/>
  <c r="D19" i="10"/>
  <c r="H18" i="10"/>
  <c r="G18" i="10"/>
  <c r="F18" i="10"/>
  <c r="E18" i="10"/>
  <c r="D18" i="10"/>
  <c r="H15" i="10"/>
  <c r="G15" i="10"/>
  <c r="F15" i="10"/>
  <c r="E15" i="10"/>
  <c r="D15" i="10"/>
  <c r="H14" i="10"/>
  <c r="G14" i="10"/>
  <c r="F14" i="10"/>
  <c r="E14" i="10"/>
  <c r="D14" i="10"/>
  <c r="H13" i="10"/>
  <c r="G13" i="10"/>
  <c r="F13" i="10"/>
  <c r="E13" i="10"/>
  <c r="D13" i="10"/>
  <c r="H12" i="10"/>
  <c r="G12" i="10"/>
  <c r="F12" i="10"/>
  <c r="E12" i="10"/>
  <c r="D12" i="10"/>
  <c r="H11" i="10"/>
  <c r="G11" i="10"/>
  <c r="F11" i="10"/>
  <c r="E11" i="10"/>
  <c r="D11" i="10"/>
  <c r="H10" i="10"/>
  <c r="G10" i="10"/>
  <c r="F10" i="10"/>
  <c r="E10" i="10"/>
  <c r="D10" i="10"/>
  <c r="H9" i="10"/>
  <c r="G9" i="10"/>
  <c r="F9" i="10"/>
  <c r="E9" i="10"/>
  <c r="D9" i="10"/>
  <c r="H8" i="10"/>
  <c r="G8" i="10"/>
  <c r="F8" i="10"/>
  <c r="E8" i="10"/>
  <c r="D8" i="10"/>
  <c r="H7" i="10"/>
  <c r="G7" i="10"/>
  <c r="F7" i="10"/>
  <c r="E7" i="10"/>
  <c r="D7" i="10"/>
  <c r="H6" i="10"/>
  <c r="G6" i="10"/>
  <c r="F6" i="10"/>
  <c r="E6" i="10"/>
  <c r="D6" i="10"/>
  <c r="H5" i="10"/>
  <c r="G5" i="10"/>
  <c r="F5" i="10"/>
  <c r="E5" i="10"/>
  <c r="D5" i="10"/>
  <c r="H4" i="10"/>
  <c r="G4" i="10"/>
  <c r="F4" i="10"/>
  <c r="E4" i="10"/>
  <c r="D4" i="10"/>
  <c r="H234" i="9"/>
  <c r="G234" i="9"/>
  <c r="F234" i="9"/>
  <c r="E234" i="9"/>
  <c r="D234" i="9"/>
  <c r="H233" i="9"/>
  <c r="G233" i="9"/>
  <c r="F233" i="9"/>
  <c r="E233" i="9"/>
  <c r="D233" i="9"/>
  <c r="H232" i="9"/>
  <c r="G232" i="9"/>
  <c r="F232" i="9"/>
  <c r="E232" i="9"/>
  <c r="D232" i="9"/>
  <c r="H231" i="9"/>
  <c r="G231" i="9"/>
  <c r="F231" i="9"/>
  <c r="E231" i="9"/>
  <c r="D231" i="9"/>
  <c r="H230" i="9"/>
  <c r="G230" i="9"/>
  <c r="F230" i="9"/>
  <c r="E230" i="9"/>
  <c r="D230" i="9"/>
  <c r="H229" i="9"/>
  <c r="G229" i="9"/>
  <c r="F229" i="9"/>
  <c r="E229" i="9"/>
  <c r="D229" i="9"/>
  <c r="H228" i="9"/>
  <c r="G228" i="9"/>
  <c r="F228" i="9"/>
  <c r="E228" i="9"/>
  <c r="D228" i="9"/>
  <c r="H227" i="9"/>
  <c r="G227" i="9"/>
  <c r="F227" i="9"/>
  <c r="E227" i="9"/>
  <c r="D227" i="9"/>
  <c r="H226" i="9"/>
  <c r="G226" i="9"/>
  <c r="F226" i="9"/>
  <c r="E226" i="9"/>
  <c r="D226" i="9"/>
  <c r="H225" i="9"/>
  <c r="G225" i="9"/>
  <c r="F225" i="9"/>
  <c r="E225" i="9"/>
  <c r="D225" i="9"/>
  <c r="H224" i="9"/>
  <c r="G224" i="9"/>
  <c r="F224" i="9"/>
  <c r="E224" i="9"/>
  <c r="D224" i="9"/>
  <c r="H223" i="9"/>
  <c r="G223" i="9"/>
  <c r="F223" i="9"/>
  <c r="E223" i="9"/>
  <c r="D223" i="9"/>
  <c r="H222" i="9"/>
  <c r="G222" i="9"/>
  <c r="F222" i="9"/>
  <c r="E222" i="9"/>
  <c r="D222" i="9"/>
  <c r="H221" i="9"/>
  <c r="G221" i="9"/>
  <c r="F221" i="9"/>
  <c r="E221" i="9"/>
  <c r="D221" i="9"/>
  <c r="H220" i="9"/>
  <c r="G220" i="9"/>
  <c r="F220" i="9"/>
  <c r="E220" i="9"/>
  <c r="D220" i="9"/>
  <c r="H219" i="9"/>
  <c r="G219" i="9"/>
  <c r="F219" i="9"/>
  <c r="E219" i="9"/>
  <c r="D219" i="9"/>
  <c r="H218" i="9"/>
  <c r="G218" i="9"/>
  <c r="F218" i="9"/>
  <c r="E218" i="9"/>
  <c r="D218" i="9"/>
  <c r="H217" i="9"/>
  <c r="G217" i="9"/>
  <c r="F217" i="9"/>
  <c r="E217" i="9"/>
  <c r="D217" i="9"/>
  <c r="H216" i="9"/>
  <c r="G216" i="9"/>
  <c r="F216" i="9"/>
  <c r="E216" i="9"/>
  <c r="D216" i="9"/>
  <c r="H215" i="9"/>
  <c r="G215" i="9"/>
  <c r="F215" i="9"/>
  <c r="E215" i="9"/>
  <c r="D215" i="9"/>
  <c r="H212" i="9"/>
  <c r="G212" i="9"/>
  <c r="F212" i="9"/>
  <c r="E212" i="9"/>
  <c r="D212" i="9"/>
  <c r="H211" i="9"/>
  <c r="G211" i="9"/>
  <c r="F211" i="9"/>
  <c r="E211" i="9"/>
  <c r="D211" i="9"/>
  <c r="H210" i="9"/>
  <c r="G210" i="9"/>
  <c r="F210" i="9"/>
  <c r="E210" i="9"/>
  <c r="D210" i="9"/>
  <c r="H209" i="9"/>
  <c r="G209" i="9"/>
  <c r="F209" i="9"/>
  <c r="E209" i="9"/>
  <c r="D209" i="9"/>
  <c r="H208" i="9"/>
  <c r="G208" i="9"/>
  <c r="F208" i="9"/>
  <c r="E208" i="9"/>
  <c r="D208" i="9"/>
  <c r="H207" i="9"/>
  <c r="G207" i="9"/>
  <c r="F207" i="9"/>
  <c r="E207" i="9"/>
  <c r="D207" i="9"/>
  <c r="H206" i="9"/>
  <c r="G206" i="9"/>
  <c r="F206" i="9"/>
  <c r="E206" i="9"/>
  <c r="D206" i="9"/>
  <c r="H205" i="9"/>
  <c r="G205" i="9"/>
  <c r="F205" i="9"/>
  <c r="E205" i="9"/>
  <c r="D205" i="9"/>
  <c r="H204" i="9"/>
  <c r="G204" i="9"/>
  <c r="F204" i="9"/>
  <c r="E204" i="9"/>
  <c r="D204" i="9"/>
  <c r="H203" i="9"/>
  <c r="G203" i="9"/>
  <c r="F203" i="9"/>
  <c r="E203" i="9"/>
  <c r="D203" i="9"/>
  <c r="H202" i="9"/>
  <c r="G202" i="9"/>
  <c r="F202" i="9"/>
  <c r="E202" i="9"/>
  <c r="D202" i="9"/>
  <c r="H201" i="9"/>
  <c r="G201" i="9"/>
  <c r="F201" i="9"/>
  <c r="E201" i="9"/>
  <c r="D201" i="9"/>
  <c r="H200" i="9"/>
  <c r="G200" i="9"/>
  <c r="F200" i="9"/>
  <c r="E200" i="9"/>
  <c r="D200" i="9"/>
  <c r="H199" i="9"/>
  <c r="G199" i="9"/>
  <c r="F199" i="9"/>
  <c r="E199" i="9"/>
  <c r="D199" i="9"/>
  <c r="H198" i="9"/>
  <c r="G198" i="9"/>
  <c r="F198" i="9"/>
  <c r="E198" i="9"/>
  <c r="D198" i="9"/>
  <c r="H197" i="9"/>
  <c r="G197" i="9"/>
  <c r="F197" i="9"/>
  <c r="E197" i="9"/>
  <c r="D197" i="9"/>
  <c r="H196" i="9"/>
  <c r="G196" i="9"/>
  <c r="F196" i="9"/>
  <c r="E196" i="9"/>
  <c r="D196" i="9"/>
  <c r="H195" i="9"/>
  <c r="G195" i="9"/>
  <c r="F195" i="9"/>
  <c r="E195" i="9"/>
  <c r="D195" i="9"/>
  <c r="H194" i="9"/>
  <c r="G194" i="9"/>
  <c r="F194" i="9"/>
  <c r="E194" i="9"/>
  <c r="D194" i="9"/>
  <c r="H193" i="9"/>
  <c r="G193" i="9"/>
  <c r="F193" i="9"/>
  <c r="E193" i="9"/>
  <c r="D193" i="9"/>
  <c r="H192" i="9"/>
  <c r="G192" i="9"/>
  <c r="F192" i="9"/>
  <c r="E192" i="9"/>
  <c r="D192" i="9"/>
  <c r="H191" i="9"/>
  <c r="G191" i="9"/>
  <c r="F191" i="9"/>
  <c r="E191" i="9"/>
  <c r="D191" i="9"/>
  <c r="H190" i="9"/>
  <c r="G190" i="9"/>
  <c r="F190" i="9"/>
  <c r="E190" i="9"/>
  <c r="D190" i="9"/>
  <c r="H189" i="9"/>
  <c r="G189" i="9"/>
  <c r="F189" i="9"/>
  <c r="E189" i="9"/>
  <c r="D189" i="9"/>
  <c r="H188" i="9"/>
  <c r="G188" i="9"/>
  <c r="F188" i="9"/>
  <c r="E188" i="9"/>
  <c r="D188" i="9"/>
  <c r="H187" i="9"/>
  <c r="G187" i="9"/>
  <c r="F187" i="9"/>
  <c r="E187" i="9"/>
  <c r="D187" i="9"/>
  <c r="H186" i="9"/>
  <c r="G186" i="9"/>
  <c r="F186" i="9"/>
  <c r="E186" i="9"/>
  <c r="D186" i="9"/>
  <c r="H185" i="9"/>
  <c r="G185" i="9"/>
  <c r="F185" i="9"/>
  <c r="E185" i="9"/>
  <c r="D185" i="9"/>
  <c r="H184" i="9"/>
  <c r="G184" i="9"/>
  <c r="F184" i="9"/>
  <c r="E184" i="9"/>
  <c r="D184" i="9"/>
  <c r="H183" i="9"/>
  <c r="G183" i="9"/>
  <c r="F183" i="9"/>
  <c r="E183" i="9"/>
  <c r="D183" i="9"/>
  <c r="H182" i="9"/>
  <c r="G182" i="9"/>
  <c r="F182" i="9"/>
  <c r="E182" i="9"/>
  <c r="D182" i="9"/>
  <c r="H181" i="9"/>
  <c r="G181" i="9"/>
  <c r="F181" i="9"/>
  <c r="E181" i="9"/>
  <c r="D181" i="9"/>
  <c r="H180" i="9"/>
  <c r="G180" i="9"/>
  <c r="F180" i="9"/>
  <c r="E180" i="9"/>
  <c r="D180" i="9"/>
  <c r="H179" i="9"/>
  <c r="G179" i="9"/>
  <c r="F179" i="9"/>
  <c r="E179" i="9"/>
  <c r="D179" i="9"/>
  <c r="H178" i="9"/>
  <c r="G178" i="9"/>
  <c r="F178" i="9"/>
  <c r="E178" i="9"/>
  <c r="D178" i="9"/>
  <c r="H177" i="9"/>
  <c r="G177" i="9"/>
  <c r="F177" i="9"/>
  <c r="E177" i="9"/>
  <c r="D177" i="9"/>
  <c r="H176" i="9"/>
  <c r="G176" i="9"/>
  <c r="F176" i="9"/>
  <c r="E176" i="9"/>
  <c r="D176" i="9"/>
  <c r="H175" i="9"/>
  <c r="G175" i="9"/>
  <c r="F175" i="9"/>
  <c r="E175" i="9"/>
  <c r="D175" i="9"/>
  <c r="H174" i="9"/>
  <c r="G174" i="9"/>
  <c r="F174" i="9"/>
  <c r="E174" i="9"/>
  <c r="D174" i="9"/>
  <c r="H173" i="9"/>
  <c r="G173" i="9"/>
  <c r="F173" i="9"/>
  <c r="E173" i="9"/>
  <c r="D173" i="9"/>
  <c r="H169" i="9"/>
  <c r="G169" i="9"/>
  <c r="F169" i="9"/>
  <c r="E169" i="9"/>
  <c r="D169" i="9"/>
  <c r="H168" i="9"/>
  <c r="G168" i="9"/>
  <c r="F168" i="9"/>
  <c r="E168" i="9"/>
  <c r="D168" i="9"/>
  <c r="H167" i="9"/>
  <c r="G167" i="9"/>
  <c r="F167" i="9"/>
  <c r="E167" i="9"/>
  <c r="D167" i="9"/>
  <c r="H166" i="9"/>
  <c r="G166" i="9"/>
  <c r="F166" i="9"/>
  <c r="E166" i="9"/>
  <c r="D166" i="9"/>
  <c r="H165" i="9"/>
  <c r="G165" i="9"/>
  <c r="F165" i="9"/>
  <c r="E165" i="9"/>
  <c r="D165" i="9"/>
  <c r="H164" i="9"/>
  <c r="G164" i="9"/>
  <c r="F164" i="9"/>
  <c r="E164" i="9"/>
  <c r="D164" i="9"/>
  <c r="H163" i="9"/>
  <c r="G163" i="9"/>
  <c r="F163" i="9"/>
  <c r="E163" i="9"/>
  <c r="D163" i="9"/>
  <c r="H162" i="9"/>
  <c r="G162" i="9"/>
  <c r="F162" i="9"/>
  <c r="E162" i="9"/>
  <c r="D162" i="9"/>
  <c r="H161" i="9"/>
  <c r="G161" i="9"/>
  <c r="F161" i="9"/>
  <c r="E161" i="9"/>
  <c r="D161" i="9"/>
  <c r="H160" i="9"/>
  <c r="G160" i="9"/>
  <c r="F160" i="9"/>
  <c r="E160" i="9"/>
  <c r="D160" i="9"/>
  <c r="H159" i="9"/>
  <c r="G159" i="9"/>
  <c r="F159" i="9"/>
  <c r="E159" i="9"/>
  <c r="D159" i="9"/>
  <c r="H158" i="9"/>
  <c r="G158" i="9"/>
  <c r="F158" i="9"/>
  <c r="E158" i="9"/>
  <c r="D158" i="9"/>
  <c r="H157" i="9"/>
  <c r="G157" i="9"/>
  <c r="F157" i="9"/>
  <c r="E157" i="9"/>
  <c r="D157" i="9"/>
  <c r="H156" i="9"/>
  <c r="G156" i="9"/>
  <c r="F156" i="9"/>
  <c r="E156" i="9"/>
  <c r="D156" i="9"/>
  <c r="H155" i="9"/>
  <c r="G155" i="9"/>
  <c r="F155" i="9"/>
  <c r="E155" i="9"/>
  <c r="D155" i="9"/>
  <c r="H154" i="9"/>
  <c r="G154" i="9"/>
  <c r="F154" i="9"/>
  <c r="E154" i="9"/>
  <c r="D154" i="9"/>
  <c r="H153" i="9"/>
  <c r="G153" i="9"/>
  <c r="F153" i="9"/>
  <c r="E153" i="9"/>
  <c r="D153" i="9"/>
  <c r="H152" i="9"/>
  <c r="G152" i="9"/>
  <c r="F152" i="9"/>
  <c r="E152" i="9"/>
  <c r="D152" i="9"/>
  <c r="H151" i="9"/>
  <c r="G151" i="9"/>
  <c r="F151" i="9"/>
  <c r="E151" i="9"/>
  <c r="D151" i="9"/>
  <c r="H150" i="9"/>
  <c r="G150" i="9"/>
  <c r="F150" i="9"/>
  <c r="E150" i="9"/>
  <c r="D150" i="9"/>
  <c r="H149" i="9"/>
  <c r="G149" i="9"/>
  <c r="F149" i="9"/>
  <c r="E149" i="9"/>
  <c r="D149" i="9"/>
  <c r="H148" i="9"/>
  <c r="G148" i="9"/>
  <c r="F148" i="9"/>
  <c r="E148" i="9"/>
  <c r="D148" i="9"/>
  <c r="H147" i="9"/>
  <c r="G147" i="9"/>
  <c r="F147" i="9"/>
  <c r="E147" i="9"/>
  <c r="D147" i="9"/>
  <c r="H146" i="9"/>
  <c r="G146" i="9"/>
  <c r="F146" i="9"/>
  <c r="E146" i="9"/>
  <c r="D146" i="9"/>
  <c r="H143" i="9"/>
  <c r="G143" i="9"/>
  <c r="F143" i="9"/>
  <c r="E143" i="9"/>
  <c r="D143" i="9"/>
  <c r="H142" i="9"/>
  <c r="G142" i="9"/>
  <c r="F142" i="9"/>
  <c r="E142" i="9"/>
  <c r="D142" i="9"/>
  <c r="H141" i="9"/>
  <c r="G141" i="9"/>
  <c r="F141" i="9"/>
  <c r="E141" i="9"/>
  <c r="D141" i="9"/>
  <c r="H140" i="9"/>
  <c r="G140" i="9"/>
  <c r="F140" i="9"/>
  <c r="E140" i="9"/>
  <c r="D140" i="9"/>
  <c r="H139" i="9"/>
  <c r="G139" i="9"/>
  <c r="F139" i="9"/>
  <c r="E139" i="9"/>
  <c r="D139" i="9"/>
  <c r="H138" i="9"/>
  <c r="G138" i="9"/>
  <c r="F138" i="9"/>
  <c r="E138" i="9"/>
  <c r="D138" i="9"/>
  <c r="H137" i="9"/>
  <c r="G137" i="9"/>
  <c r="F137" i="9"/>
  <c r="E137" i="9"/>
  <c r="D137" i="9"/>
  <c r="H136" i="9"/>
  <c r="G136" i="9"/>
  <c r="F136" i="9"/>
  <c r="E136" i="9"/>
  <c r="D136" i="9"/>
  <c r="H135" i="9"/>
  <c r="G135" i="9"/>
  <c r="F135" i="9"/>
  <c r="E135" i="9"/>
  <c r="D135" i="9"/>
  <c r="H134" i="9"/>
  <c r="G134" i="9"/>
  <c r="F134" i="9"/>
  <c r="E134" i="9"/>
  <c r="D134" i="9"/>
  <c r="H133" i="9"/>
  <c r="G133" i="9"/>
  <c r="F133" i="9"/>
  <c r="E133" i="9"/>
  <c r="D133" i="9"/>
  <c r="H132" i="9"/>
  <c r="G132" i="9"/>
  <c r="F132" i="9"/>
  <c r="E132" i="9"/>
  <c r="D132" i="9"/>
  <c r="H131" i="9"/>
  <c r="G131" i="9"/>
  <c r="F131" i="9"/>
  <c r="E131" i="9"/>
  <c r="D131" i="9"/>
  <c r="H130" i="9"/>
  <c r="G130" i="9"/>
  <c r="F130" i="9"/>
  <c r="E130" i="9"/>
  <c r="D130" i="9"/>
  <c r="H129" i="9"/>
  <c r="G129" i="9"/>
  <c r="F129" i="9"/>
  <c r="E129" i="9"/>
  <c r="D129" i="9"/>
  <c r="H128" i="9"/>
  <c r="G128" i="9"/>
  <c r="F128" i="9"/>
  <c r="E128" i="9"/>
  <c r="D128" i="9"/>
  <c r="H127" i="9"/>
  <c r="G127" i="9"/>
  <c r="F127" i="9"/>
  <c r="E127" i="9"/>
  <c r="D127" i="9"/>
  <c r="H126" i="9"/>
  <c r="G126" i="9"/>
  <c r="F126" i="9"/>
  <c r="E126" i="9"/>
  <c r="D126" i="9"/>
  <c r="H125" i="9"/>
  <c r="G125" i="9"/>
  <c r="F125" i="9"/>
  <c r="E125" i="9"/>
  <c r="D125" i="9"/>
  <c r="H124" i="9"/>
  <c r="G124" i="9"/>
  <c r="F124" i="9"/>
  <c r="E124" i="9"/>
  <c r="D124" i="9"/>
  <c r="H123" i="9"/>
  <c r="G123" i="9"/>
  <c r="F123" i="9"/>
  <c r="E123" i="9"/>
  <c r="D123" i="9"/>
  <c r="H122" i="9"/>
  <c r="G122" i="9"/>
  <c r="F122" i="9"/>
  <c r="E122" i="9"/>
  <c r="D122" i="9"/>
  <c r="H121" i="9"/>
  <c r="G121" i="9"/>
  <c r="F121" i="9"/>
  <c r="E121" i="9"/>
  <c r="D121" i="9"/>
  <c r="H120" i="9"/>
  <c r="G120" i="9"/>
  <c r="F120" i="9"/>
  <c r="E120" i="9"/>
  <c r="D120" i="9"/>
  <c r="H119" i="9"/>
  <c r="G119" i="9"/>
  <c r="F119" i="9"/>
  <c r="E119" i="9"/>
  <c r="D119" i="9"/>
  <c r="H118" i="9"/>
  <c r="G118" i="9"/>
  <c r="F118" i="9"/>
  <c r="E118" i="9"/>
  <c r="D118" i="9"/>
  <c r="H117" i="9"/>
  <c r="G117" i="9"/>
  <c r="F117" i="9"/>
  <c r="E117" i="9"/>
  <c r="D117" i="9"/>
  <c r="H116" i="9"/>
  <c r="G116" i="9"/>
  <c r="F116" i="9"/>
  <c r="E116" i="9"/>
  <c r="D116" i="9"/>
  <c r="H115" i="9"/>
  <c r="G115" i="9"/>
  <c r="F115" i="9"/>
  <c r="E115" i="9"/>
  <c r="D115" i="9"/>
  <c r="H114" i="9"/>
  <c r="G114" i="9"/>
  <c r="F114" i="9"/>
  <c r="E114" i="9"/>
  <c r="D114" i="9"/>
  <c r="H113" i="9"/>
  <c r="G113" i="9"/>
  <c r="F113" i="9"/>
  <c r="E113" i="9"/>
  <c r="D113" i="9"/>
  <c r="H112" i="9"/>
  <c r="G112" i="9"/>
  <c r="F112" i="9"/>
  <c r="E112" i="9"/>
  <c r="D112" i="9"/>
  <c r="H111" i="9"/>
  <c r="G111" i="9"/>
  <c r="F111" i="9"/>
  <c r="E111" i="9"/>
  <c r="D111" i="9"/>
  <c r="H110" i="9"/>
  <c r="G110" i="9"/>
  <c r="F110" i="9"/>
  <c r="E110" i="9"/>
  <c r="D110" i="9"/>
  <c r="H109" i="9"/>
  <c r="G109" i="9"/>
  <c r="F109" i="9"/>
  <c r="E109" i="9"/>
  <c r="D109" i="9"/>
  <c r="H108" i="9"/>
  <c r="G108" i="9"/>
  <c r="F108" i="9"/>
  <c r="E108" i="9"/>
  <c r="D108" i="9"/>
  <c r="H107" i="9"/>
  <c r="G107" i="9"/>
  <c r="F107" i="9"/>
  <c r="E107" i="9"/>
  <c r="D107" i="9"/>
  <c r="H106" i="9"/>
  <c r="G106" i="9"/>
  <c r="F106" i="9"/>
  <c r="E106" i="9"/>
  <c r="D106" i="9"/>
  <c r="H105" i="9"/>
  <c r="G105" i="9"/>
  <c r="F105" i="9"/>
  <c r="E105" i="9"/>
  <c r="D105" i="9"/>
  <c r="H104" i="9"/>
  <c r="G104" i="9"/>
  <c r="F104" i="9"/>
  <c r="E104" i="9"/>
  <c r="D104" i="9"/>
  <c r="H103" i="9"/>
  <c r="G103" i="9"/>
  <c r="F103" i="9"/>
  <c r="E103" i="9"/>
  <c r="D103" i="9"/>
  <c r="H102" i="9"/>
  <c r="G102" i="9"/>
  <c r="F102" i="9"/>
  <c r="E102" i="9"/>
  <c r="D102" i="9"/>
  <c r="H101" i="9"/>
  <c r="G101" i="9"/>
  <c r="F101" i="9"/>
  <c r="E101" i="9"/>
  <c r="D101" i="9"/>
  <c r="H100" i="9"/>
  <c r="G100" i="9"/>
  <c r="F100" i="9"/>
  <c r="E100" i="9"/>
  <c r="D100" i="9"/>
  <c r="H99" i="9"/>
  <c r="G99" i="9"/>
  <c r="F99" i="9"/>
  <c r="E99" i="9"/>
  <c r="D99" i="9"/>
  <c r="H98" i="9"/>
  <c r="G98" i="9"/>
  <c r="F98" i="9"/>
  <c r="E98" i="9"/>
  <c r="D98" i="9"/>
  <c r="H97" i="9"/>
  <c r="G97" i="9"/>
  <c r="F97" i="9"/>
  <c r="E97" i="9"/>
  <c r="D97" i="9"/>
  <c r="H96" i="9"/>
  <c r="G96" i="9"/>
  <c r="F96" i="9"/>
  <c r="E96" i="9"/>
  <c r="D96" i="9"/>
  <c r="H93" i="9"/>
  <c r="G93" i="9"/>
  <c r="F93" i="9"/>
  <c r="E93" i="9"/>
  <c r="D93" i="9"/>
  <c r="H92" i="9"/>
  <c r="G92" i="9"/>
  <c r="F92" i="9"/>
  <c r="E92" i="9"/>
  <c r="D92" i="9"/>
  <c r="H91" i="9"/>
  <c r="G91" i="9"/>
  <c r="F91" i="9"/>
  <c r="E91" i="9"/>
  <c r="D91" i="9"/>
  <c r="H90" i="9"/>
  <c r="G90" i="9"/>
  <c r="F90" i="9"/>
  <c r="E90" i="9"/>
  <c r="D90" i="9"/>
  <c r="H89" i="9"/>
  <c r="G89" i="9"/>
  <c r="F89" i="9"/>
  <c r="E89" i="9"/>
  <c r="D89" i="9"/>
  <c r="H88" i="9"/>
  <c r="G88" i="9"/>
  <c r="F88" i="9"/>
  <c r="E88" i="9"/>
  <c r="D88" i="9"/>
  <c r="H87" i="9"/>
  <c r="G87" i="9"/>
  <c r="F87" i="9"/>
  <c r="E87" i="9"/>
  <c r="D87" i="9"/>
  <c r="H86" i="9"/>
  <c r="G86" i="9"/>
  <c r="F86" i="9"/>
  <c r="E86" i="9"/>
  <c r="D86" i="9"/>
  <c r="H85" i="9"/>
  <c r="G85" i="9"/>
  <c r="F85" i="9"/>
  <c r="E85" i="9"/>
  <c r="D85" i="9"/>
  <c r="H84" i="9"/>
  <c r="G84" i="9"/>
  <c r="F84" i="9"/>
  <c r="E84" i="9"/>
  <c r="D84" i="9"/>
  <c r="H83" i="9"/>
  <c r="G83" i="9"/>
  <c r="F83" i="9"/>
  <c r="E83" i="9"/>
  <c r="D83" i="9"/>
  <c r="H82" i="9"/>
  <c r="G82" i="9"/>
  <c r="F82" i="9"/>
  <c r="E82" i="9"/>
  <c r="D82" i="9"/>
  <c r="H46" i="9"/>
  <c r="G46" i="9"/>
  <c r="F46" i="9"/>
  <c r="E46" i="9"/>
  <c r="D46" i="9"/>
  <c r="H45" i="9"/>
  <c r="G45" i="9"/>
  <c r="F45" i="9"/>
  <c r="E45" i="9"/>
  <c r="D45" i="9"/>
  <c r="H44" i="9"/>
  <c r="G44" i="9"/>
  <c r="F44" i="9"/>
  <c r="E44" i="9"/>
  <c r="D44" i="9"/>
  <c r="H43" i="9"/>
  <c r="G43" i="9"/>
  <c r="F43" i="9"/>
  <c r="E43" i="9"/>
  <c r="D43" i="9"/>
  <c r="H81" i="9"/>
  <c r="G81" i="9"/>
  <c r="F81" i="9"/>
  <c r="E81" i="9"/>
  <c r="D81" i="9"/>
  <c r="H80" i="9"/>
  <c r="G80" i="9"/>
  <c r="F80" i="9"/>
  <c r="E80" i="9"/>
  <c r="D80" i="9"/>
  <c r="H79" i="9"/>
  <c r="G79" i="9"/>
  <c r="F79" i="9"/>
  <c r="E79" i="9"/>
  <c r="D79" i="9"/>
  <c r="H78" i="9"/>
  <c r="G78" i="9"/>
  <c r="F78" i="9"/>
  <c r="E78" i="9"/>
  <c r="D78" i="9"/>
  <c r="H77" i="9"/>
  <c r="G77" i="9"/>
  <c r="F77" i="9"/>
  <c r="E77" i="9"/>
  <c r="D77" i="9"/>
  <c r="H76" i="9"/>
  <c r="G76" i="9"/>
  <c r="F76" i="9"/>
  <c r="E76" i="9"/>
  <c r="D76" i="9"/>
  <c r="H75" i="9"/>
  <c r="G75" i="9"/>
  <c r="F75" i="9"/>
  <c r="E75" i="9"/>
  <c r="D75" i="9"/>
  <c r="H74" i="9"/>
  <c r="G74" i="9"/>
  <c r="F74" i="9"/>
  <c r="E74" i="9"/>
  <c r="D74" i="9"/>
  <c r="H73" i="9"/>
  <c r="G73" i="9"/>
  <c r="F73" i="9"/>
  <c r="E73" i="9"/>
  <c r="D73" i="9"/>
  <c r="H72" i="9"/>
  <c r="G72" i="9"/>
  <c r="F72" i="9"/>
  <c r="E72" i="9"/>
  <c r="D72" i="9"/>
  <c r="H71" i="9"/>
  <c r="G71" i="9"/>
  <c r="F71" i="9"/>
  <c r="E71" i="9"/>
  <c r="D71" i="9"/>
  <c r="H70" i="9"/>
  <c r="G70" i="9"/>
  <c r="F70" i="9"/>
  <c r="E70" i="9"/>
  <c r="D70" i="9"/>
  <c r="H69" i="9"/>
  <c r="G69" i="9"/>
  <c r="F69" i="9"/>
  <c r="E69" i="9"/>
  <c r="D69" i="9"/>
  <c r="H68" i="9"/>
  <c r="G68" i="9"/>
  <c r="F68" i="9"/>
  <c r="E68" i="9"/>
  <c r="D68" i="9"/>
  <c r="H67" i="9"/>
  <c r="G67" i="9"/>
  <c r="F67" i="9"/>
  <c r="E67" i="9"/>
  <c r="D67" i="9"/>
  <c r="H66" i="9"/>
  <c r="G66" i="9"/>
  <c r="F66" i="9"/>
  <c r="E66" i="9"/>
  <c r="D66" i="9"/>
  <c r="H42" i="9"/>
  <c r="G42" i="9"/>
  <c r="F42" i="9"/>
  <c r="E42" i="9"/>
  <c r="D42" i="9"/>
  <c r="H41" i="9"/>
  <c r="G41" i="9"/>
  <c r="F41" i="9"/>
  <c r="E41" i="9"/>
  <c r="D41" i="9"/>
  <c r="H40" i="9"/>
  <c r="G40" i="9"/>
  <c r="F40" i="9"/>
  <c r="E40" i="9"/>
  <c r="D40" i="9"/>
  <c r="H39" i="9"/>
  <c r="G39" i="9"/>
  <c r="F39" i="9"/>
  <c r="E39" i="9"/>
  <c r="D39" i="9"/>
  <c r="H65" i="9"/>
  <c r="G65" i="9"/>
  <c r="F65" i="9"/>
  <c r="E65" i="9"/>
  <c r="D65" i="9"/>
  <c r="H64" i="9"/>
  <c r="G64" i="9"/>
  <c r="F64" i="9"/>
  <c r="E64" i="9"/>
  <c r="D64" i="9"/>
  <c r="H63" i="9"/>
  <c r="G63" i="9"/>
  <c r="F63" i="9"/>
  <c r="E63" i="9"/>
  <c r="D63" i="9"/>
  <c r="H62" i="9"/>
  <c r="G62" i="9"/>
  <c r="F62" i="9"/>
  <c r="E62" i="9"/>
  <c r="D62" i="9"/>
  <c r="H61" i="9"/>
  <c r="G61" i="9"/>
  <c r="F61" i="9"/>
  <c r="E61" i="9"/>
  <c r="D61" i="9"/>
  <c r="H60" i="9"/>
  <c r="G60" i="9"/>
  <c r="F60" i="9"/>
  <c r="E60" i="9"/>
  <c r="D60" i="9"/>
  <c r="H59" i="9"/>
  <c r="G59" i="9"/>
  <c r="F59" i="9"/>
  <c r="E59" i="9"/>
  <c r="D59" i="9"/>
  <c r="H58" i="9"/>
  <c r="G58" i="9"/>
  <c r="F58" i="9"/>
  <c r="E58" i="9"/>
  <c r="D58" i="9"/>
  <c r="H38" i="9"/>
  <c r="G38" i="9"/>
  <c r="F38" i="9"/>
  <c r="E38" i="9"/>
  <c r="D38" i="9"/>
  <c r="H37" i="9"/>
  <c r="G37" i="9"/>
  <c r="F37" i="9"/>
  <c r="E37" i="9"/>
  <c r="D37" i="9"/>
  <c r="H36" i="9"/>
  <c r="G36" i="9"/>
  <c r="F36" i="9"/>
  <c r="E36" i="9"/>
  <c r="D36" i="9"/>
  <c r="H35" i="9"/>
  <c r="G35" i="9"/>
  <c r="F35" i="9"/>
  <c r="E35" i="9"/>
  <c r="D35" i="9"/>
  <c r="H57" i="9"/>
  <c r="G57" i="9"/>
  <c r="F57" i="9"/>
  <c r="E57" i="9"/>
  <c r="D57" i="9"/>
  <c r="H56" i="9"/>
  <c r="G56" i="9"/>
  <c r="F56" i="9"/>
  <c r="E56" i="9"/>
  <c r="D56" i="9"/>
  <c r="H55" i="9"/>
  <c r="G55" i="9"/>
  <c r="F55" i="9"/>
  <c r="E55" i="9"/>
  <c r="D55" i="9"/>
  <c r="H54" i="9"/>
  <c r="G54" i="9"/>
  <c r="F54" i="9"/>
  <c r="E54" i="9"/>
  <c r="D54" i="9"/>
  <c r="H34" i="9"/>
  <c r="G34" i="9"/>
  <c r="F34" i="9"/>
  <c r="E34" i="9"/>
  <c r="D34" i="9"/>
  <c r="H33" i="9"/>
  <c r="G33" i="9"/>
  <c r="F33" i="9"/>
  <c r="E33" i="9"/>
  <c r="D33" i="9"/>
  <c r="H32" i="9"/>
  <c r="G32" i="9"/>
  <c r="F32" i="9"/>
  <c r="E32" i="9"/>
  <c r="D32" i="9"/>
  <c r="H31" i="9"/>
  <c r="G31" i="9"/>
  <c r="F31" i="9"/>
  <c r="E31" i="9"/>
  <c r="D31" i="9"/>
  <c r="H53" i="9"/>
  <c r="G53" i="9"/>
  <c r="F53" i="9"/>
  <c r="E53" i="9"/>
  <c r="D53" i="9"/>
  <c r="H52" i="9"/>
  <c r="G52" i="9"/>
  <c r="F52" i="9"/>
  <c r="E52" i="9"/>
  <c r="D52" i="9"/>
  <c r="H51" i="9"/>
  <c r="G51" i="9"/>
  <c r="F51" i="9"/>
  <c r="E51" i="9"/>
  <c r="D51" i="9"/>
  <c r="H50" i="9"/>
  <c r="G50" i="9"/>
  <c r="F50" i="9"/>
  <c r="E50" i="9"/>
  <c r="D50" i="9"/>
  <c r="H30" i="9"/>
  <c r="G30" i="9"/>
  <c r="F30" i="9"/>
  <c r="E30" i="9"/>
  <c r="D30" i="9"/>
  <c r="H29" i="9"/>
  <c r="G29" i="9"/>
  <c r="F29" i="9"/>
  <c r="E29" i="9"/>
  <c r="D29" i="9"/>
  <c r="H28" i="9"/>
  <c r="G28" i="9"/>
  <c r="F28" i="9"/>
  <c r="E28" i="9"/>
  <c r="D28" i="9"/>
  <c r="H27" i="9"/>
  <c r="G27" i="9"/>
  <c r="F27" i="9"/>
  <c r="E27" i="9"/>
  <c r="D27" i="9"/>
  <c r="H26" i="9"/>
  <c r="G26" i="9"/>
  <c r="F26" i="9"/>
  <c r="E26" i="9"/>
  <c r="D26" i="9"/>
  <c r="H25" i="9"/>
  <c r="G25" i="9"/>
  <c r="F25" i="9"/>
  <c r="E25" i="9"/>
  <c r="D25" i="9"/>
  <c r="H24" i="9"/>
  <c r="G24" i="9"/>
  <c r="F24" i="9"/>
  <c r="E24" i="9"/>
  <c r="D24" i="9"/>
  <c r="H23" i="9"/>
  <c r="G23" i="9"/>
  <c r="F23" i="9"/>
  <c r="E23" i="9"/>
  <c r="D23" i="9"/>
  <c r="H22" i="9"/>
  <c r="G22" i="9"/>
  <c r="F22" i="9"/>
  <c r="E22" i="9"/>
  <c r="D22" i="9"/>
  <c r="H21" i="9"/>
  <c r="G21" i="9"/>
  <c r="F21" i="9"/>
  <c r="E21" i="9"/>
  <c r="D21" i="9"/>
  <c r="H20" i="9"/>
  <c r="G20" i="9"/>
  <c r="F20" i="9"/>
  <c r="E20" i="9"/>
  <c r="D20" i="9"/>
  <c r="H19" i="9"/>
  <c r="G19" i="9"/>
  <c r="F19" i="9"/>
  <c r="E19" i="9"/>
  <c r="D19" i="9"/>
  <c r="H18" i="9"/>
  <c r="G18" i="9"/>
  <c r="F18" i="9"/>
  <c r="E18" i="9"/>
  <c r="D18" i="9"/>
  <c r="H17" i="9"/>
  <c r="G17" i="9"/>
  <c r="F17" i="9"/>
  <c r="E17" i="9"/>
  <c r="D17" i="9"/>
  <c r="H16" i="9"/>
  <c r="G16" i="9"/>
  <c r="F16" i="9"/>
  <c r="E16" i="9"/>
  <c r="D16" i="9"/>
  <c r="H15" i="9"/>
  <c r="G15" i="9"/>
  <c r="F15" i="9"/>
  <c r="E15" i="9"/>
  <c r="D15" i="9"/>
  <c r="H14" i="9"/>
  <c r="G14" i="9"/>
  <c r="F14" i="9"/>
  <c r="E14" i="9"/>
  <c r="D14" i="9"/>
  <c r="H13" i="9"/>
  <c r="G13" i="9"/>
  <c r="F13" i="9"/>
  <c r="E13" i="9"/>
  <c r="D13" i="9"/>
  <c r="H12" i="9"/>
  <c r="G12" i="9"/>
  <c r="F12" i="9"/>
  <c r="E12" i="9"/>
  <c r="D12" i="9"/>
  <c r="H11" i="9"/>
  <c r="G11" i="9"/>
  <c r="F11" i="9"/>
  <c r="E11" i="9"/>
  <c r="D11" i="9"/>
  <c r="H10" i="9"/>
  <c r="G10" i="9"/>
  <c r="F10" i="9"/>
  <c r="E10" i="9"/>
  <c r="D10" i="9"/>
  <c r="H9" i="9"/>
  <c r="G9" i="9"/>
  <c r="F9" i="9"/>
  <c r="E9" i="9"/>
  <c r="D9" i="9"/>
  <c r="H8" i="9"/>
  <c r="G8" i="9"/>
  <c r="F8" i="9"/>
  <c r="E8" i="9"/>
  <c r="D8" i="9"/>
  <c r="H7" i="9"/>
  <c r="G7" i="9"/>
  <c r="F7" i="9"/>
  <c r="E7" i="9"/>
  <c r="D7" i="9"/>
  <c r="H6" i="9"/>
  <c r="G6" i="9"/>
  <c r="F6" i="9"/>
  <c r="E6" i="9"/>
  <c r="D6" i="9"/>
  <c r="H5" i="9"/>
  <c r="G5" i="9"/>
  <c r="F5" i="9"/>
  <c r="E5" i="9"/>
  <c r="D5" i="9"/>
  <c r="H4" i="9"/>
  <c r="G4" i="9"/>
  <c r="F4" i="9"/>
  <c r="E4" i="9"/>
  <c r="D4" i="9"/>
  <c r="H3" i="9"/>
  <c r="G3" i="9"/>
  <c r="F3" i="9"/>
  <c r="E3" i="9"/>
  <c r="D3" i="9"/>
  <c r="I355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A354" i="8"/>
  <c r="W354" i="8" s="1"/>
  <c r="K353" i="8"/>
  <c r="C353" i="8"/>
  <c r="T355" i="8"/>
  <c r="I4" i="8"/>
  <c r="H4" i="8"/>
  <c r="G4" i="8"/>
  <c r="F4" i="8"/>
  <c r="E4" i="8"/>
  <c r="I8" i="8"/>
  <c r="H8" i="8"/>
  <c r="G8" i="8"/>
  <c r="F8" i="8"/>
  <c r="E8" i="8"/>
  <c r="H7" i="8"/>
  <c r="G7" i="8"/>
  <c r="F7" i="8"/>
  <c r="E7" i="8"/>
  <c r="I14" i="8"/>
  <c r="H14" i="8"/>
  <c r="G14" i="8"/>
  <c r="F14" i="8"/>
  <c r="E14" i="8"/>
  <c r="I13" i="8"/>
  <c r="H13" i="8"/>
  <c r="G13" i="8"/>
  <c r="F13" i="8"/>
  <c r="E13" i="8"/>
  <c r="I12" i="8"/>
  <c r="H12" i="8"/>
  <c r="G12" i="8"/>
  <c r="F12" i="8"/>
  <c r="E12" i="8"/>
  <c r="I11" i="8"/>
  <c r="H11" i="8"/>
  <c r="G11" i="8"/>
  <c r="F11" i="8"/>
  <c r="E11" i="8"/>
  <c r="V248" i="7"/>
  <c r="V246" i="7"/>
  <c r="U246" i="7"/>
  <c r="T246" i="7"/>
  <c r="S246" i="7"/>
  <c r="R246" i="7"/>
  <c r="Q246" i="7"/>
  <c r="P246" i="7"/>
  <c r="O246" i="7"/>
  <c r="N246" i="7"/>
  <c r="M246" i="7"/>
  <c r="L246" i="7"/>
  <c r="K246" i="7"/>
  <c r="J246" i="7"/>
  <c r="I246" i="7"/>
  <c r="H246" i="7"/>
  <c r="G246" i="7"/>
  <c r="F246" i="7"/>
  <c r="E246" i="7"/>
  <c r="D246" i="7"/>
  <c r="C246" i="7"/>
  <c r="B246" i="7"/>
  <c r="A246" i="7"/>
  <c r="W246" i="7" s="1"/>
  <c r="V244" i="7"/>
  <c r="U244" i="7"/>
  <c r="U248" i="7" s="1"/>
  <c r="T244" i="7"/>
  <c r="T248" i="7" s="1"/>
  <c r="S244" i="7"/>
  <c r="S248" i="7" s="1"/>
  <c r="R244" i="7"/>
  <c r="R248" i="7" s="1"/>
  <c r="Q244" i="7"/>
  <c r="Q248" i="7" s="1"/>
  <c r="P244" i="7"/>
  <c r="P248" i="7" s="1"/>
  <c r="O244" i="7"/>
  <c r="O248" i="7" s="1"/>
  <c r="N244" i="7"/>
  <c r="N248" i="7" s="1"/>
  <c r="M244" i="7"/>
  <c r="M248" i="7" s="1"/>
  <c r="L244" i="7"/>
  <c r="L248" i="7" s="1"/>
  <c r="K244" i="7"/>
  <c r="K248" i="7" s="1"/>
  <c r="J244" i="7"/>
  <c r="J248" i="7" s="1"/>
  <c r="I244" i="7"/>
  <c r="I248" i="7" s="1"/>
  <c r="H244" i="7"/>
  <c r="H248" i="7" s="1"/>
  <c r="G244" i="7"/>
  <c r="G248" i="7" s="1"/>
  <c r="F244" i="7"/>
  <c r="F248" i="7" s="1"/>
  <c r="E244" i="7"/>
  <c r="E248" i="7" s="1"/>
  <c r="D244" i="7"/>
  <c r="D248" i="7" s="1"/>
  <c r="C244" i="7"/>
  <c r="C248" i="7" s="1"/>
  <c r="B244" i="7"/>
  <c r="B248" i="7" s="1"/>
  <c r="A244" i="7"/>
  <c r="A248" i="7" s="1"/>
  <c r="W248" i="7" s="1"/>
  <c r="I28" i="7"/>
  <c r="H28" i="7"/>
  <c r="G28" i="7"/>
  <c r="F28" i="7"/>
  <c r="E28" i="7"/>
  <c r="I27" i="7"/>
  <c r="H27" i="7"/>
  <c r="G27" i="7"/>
  <c r="F27" i="7"/>
  <c r="E27" i="7"/>
  <c r="I42" i="7"/>
  <c r="H42" i="7"/>
  <c r="G42" i="7"/>
  <c r="F42" i="7"/>
  <c r="E42" i="7"/>
  <c r="I41" i="7"/>
  <c r="H41" i="7"/>
  <c r="G41" i="7"/>
  <c r="F41" i="7"/>
  <c r="E41" i="7"/>
  <c r="I40" i="7"/>
  <c r="H40" i="7"/>
  <c r="G40" i="7"/>
  <c r="F40" i="7"/>
  <c r="E40" i="7"/>
  <c r="I39" i="7"/>
  <c r="H39" i="7"/>
  <c r="G39" i="7"/>
  <c r="F39" i="7"/>
  <c r="E39" i="7"/>
  <c r="I38" i="7"/>
  <c r="H38" i="7"/>
  <c r="G38" i="7"/>
  <c r="F38" i="7"/>
  <c r="E38" i="7"/>
  <c r="I37" i="7"/>
  <c r="H37" i="7"/>
  <c r="G37" i="7"/>
  <c r="F37" i="7"/>
  <c r="E37" i="7"/>
  <c r="I26" i="7"/>
  <c r="H26" i="7"/>
  <c r="G26" i="7"/>
  <c r="F26" i="7"/>
  <c r="E26" i="7"/>
  <c r="I36" i="7"/>
  <c r="H36" i="7"/>
  <c r="G36" i="7"/>
  <c r="F36" i="7"/>
  <c r="E36" i="7"/>
  <c r="I35" i="7"/>
  <c r="H35" i="7"/>
  <c r="G35" i="7"/>
  <c r="F35" i="7"/>
  <c r="E35" i="7"/>
  <c r="I34" i="7"/>
  <c r="H34" i="7"/>
  <c r="G34" i="7"/>
  <c r="F34" i="7"/>
  <c r="E34" i="7"/>
  <c r="I33" i="7"/>
  <c r="H33" i="7"/>
  <c r="G33" i="7"/>
  <c r="F33" i="7"/>
  <c r="E33" i="7"/>
  <c r="I32" i="7"/>
  <c r="H32" i="7"/>
  <c r="G32" i="7"/>
  <c r="F32" i="7"/>
  <c r="E32" i="7"/>
  <c r="H23" i="7"/>
  <c r="G23" i="7"/>
  <c r="F23" i="7"/>
  <c r="E23" i="7"/>
  <c r="H9" i="7"/>
  <c r="G9" i="7"/>
  <c r="F9" i="7"/>
  <c r="E9" i="7"/>
  <c r="H22" i="7"/>
  <c r="G22" i="7"/>
  <c r="F22" i="7"/>
  <c r="E22" i="7"/>
  <c r="H8" i="7"/>
  <c r="G8" i="7"/>
  <c r="F8" i="7"/>
  <c r="E8" i="7"/>
  <c r="H21" i="7"/>
  <c r="G21" i="7"/>
  <c r="F21" i="7"/>
  <c r="E21" i="7"/>
  <c r="I20" i="7"/>
  <c r="H20" i="7"/>
  <c r="G20" i="7"/>
  <c r="F20" i="7"/>
  <c r="E20" i="7"/>
  <c r="H19" i="7"/>
  <c r="G19" i="7"/>
  <c r="F19" i="7"/>
  <c r="E19" i="7"/>
  <c r="H18" i="7"/>
  <c r="G18" i="7"/>
  <c r="F18" i="7"/>
  <c r="E18" i="7"/>
  <c r="H17" i="7"/>
  <c r="G17" i="7"/>
  <c r="F17" i="7"/>
  <c r="E17" i="7"/>
  <c r="I7" i="7"/>
  <c r="H7" i="7"/>
  <c r="G7" i="7"/>
  <c r="F7" i="7"/>
  <c r="E7" i="7"/>
  <c r="E16" i="7"/>
  <c r="I6" i="7"/>
  <c r="H6" i="7"/>
  <c r="G6" i="7"/>
  <c r="F6" i="7"/>
  <c r="E6" i="7"/>
  <c r="I5" i="7"/>
  <c r="H5" i="7"/>
  <c r="G5" i="7"/>
  <c r="F5" i="7"/>
  <c r="E5" i="7"/>
  <c r="I15" i="7"/>
  <c r="H15" i="7"/>
  <c r="G15" i="7"/>
  <c r="F15" i="7"/>
  <c r="E15" i="7"/>
  <c r="I14" i="7"/>
  <c r="H14" i="7"/>
  <c r="G14" i="7"/>
  <c r="F14" i="7"/>
  <c r="E14" i="7"/>
  <c r="I13" i="7"/>
  <c r="H13" i="7"/>
  <c r="G13" i="7"/>
  <c r="F13" i="7"/>
  <c r="E13" i="7"/>
  <c r="I4" i="7"/>
  <c r="H4" i="7"/>
  <c r="G4" i="7"/>
  <c r="F4" i="7"/>
  <c r="E4" i="7"/>
  <c r="G12" i="7"/>
  <c r="F12" i="7"/>
  <c r="E12" i="7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5" i="6"/>
  <c r="A205" i="6"/>
  <c r="W205" i="6" s="1"/>
  <c r="V203" i="6"/>
  <c r="V207" i="6" s="1"/>
  <c r="U203" i="6"/>
  <c r="U207" i="6" s="1"/>
  <c r="T203" i="6"/>
  <c r="T207" i="6" s="1"/>
  <c r="S203" i="6"/>
  <c r="S207" i="6" s="1"/>
  <c r="R203" i="6"/>
  <c r="R207" i="6" s="1"/>
  <c r="Q203" i="6"/>
  <c r="Q207" i="6" s="1"/>
  <c r="P203" i="6"/>
  <c r="P207" i="6" s="1"/>
  <c r="O203" i="6"/>
  <c r="O207" i="6" s="1"/>
  <c r="N203" i="6"/>
  <c r="N207" i="6" s="1"/>
  <c r="M203" i="6"/>
  <c r="M207" i="6" s="1"/>
  <c r="L203" i="6"/>
  <c r="L207" i="6" s="1"/>
  <c r="K203" i="6"/>
  <c r="K207" i="6" s="1"/>
  <c r="J203" i="6"/>
  <c r="J207" i="6" s="1"/>
  <c r="I203" i="6"/>
  <c r="I207" i="6" s="1"/>
  <c r="H203" i="6"/>
  <c r="H207" i="6" s="1"/>
  <c r="G203" i="6"/>
  <c r="G207" i="6" s="1"/>
  <c r="F203" i="6"/>
  <c r="F207" i="6" s="1"/>
  <c r="E203" i="6"/>
  <c r="E207" i="6" s="1"/>
  <c r="D203" i="6"/>
  <c r="D207" i="6" s="1"/>
  <c r="C203" i="6"/>
  <c r="C207" i="6" s="1"/>
  <c r="B203" i="6"/>
  <c r="B207" i="6" s="1"/>
  <c r="A203" i="6"/>
  <c r="A207" i="6" s="1"/>
  <c r="W207" i="6" s="1"/>
  <c r="I43" i="6"/>
  <c r="H43" i="6"/>
  <c r="G43" i="6"/>
  <c r="F43" i="6"/>
  <c r="E43" i="6"/>
  <c r="I42" i="6"/>
  <c r="H42" i="6"/>
  <c r="G42" i="6"/>
  <c r="F42" i="6"/>
  <c r="E42" i="6"/>
  <c r="I50" i="6"/>
  <c r="H50" i="6"/>
  <c r="G50" i="6"/>
  <c r="F50" i="6"/>
  <c r="E50" i="6"/>
  <c r="I49" i="6"/>
  <c r="H49" i="6"/>
  <c r="G49" i="6"/>
  <c r="F49" i="6"/>
  <c r="E49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48" i="6"/>
  <c r="H48" i="6"/>
  <c r="G48" i="6"/>
  <c r="F48" i="6"/>
  <c r="E48" i="6"/>
  <c r="I47" i="6"/>
  <c r="H47" i="6"/>
  <c r="G47" i="6"/>
  <c r="F47" i="6"/>
  <c r="E47" i="6"/>
  <c r="I37" i="6"/>
  <c r="H37" i="6"/>
  <c r="G37" i="6"/>
  <c r="F37" i="6"/>
  <c r="E37" i="6"/>
  <c r="I46" i="6"/>
  <c r="H46" i="6"/>
  <c r="G46" i="6"/>
  <c r="F46" i="6"/>
  <c r="E46" i="6"/>
  <c r="I35" i="6"/>
  <c r="H35" i="6"/>
  <c r="G35" i="6"/>
  <c r="F35" i="6"/>
  <c r="E35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34" i="6"/>
  <c r="H34" i="6"/>
  <c r="G34" i="6"/>
  <c r="F34" i="6"/>
  <c r="E34" i="6"/>
  <c r="I27" i="6"/>
  <c r="H27" i="6"/>
  <c r="G27" i="6"/>
  <c r="F27" i="6"/>
  <c r="E27" i="6"/>
  <c r="E33" i="6"/>
  <c r="I26" i="6"/>
  <c r="H26" i="6"/>
  <c r="G26" i="6"/>
  <c r="F26" i="6"/>
  <c r="E26" i="6"/>
  <c r="I25" i="6"/>
  <c r="H25" i="6"/>
  <c r="G25" i="6"/>
  <c r="F25" i="6"/>
  <c r="E25" i="6"/>
  <c r="I11" i="6"/>
  <c r="H11" i="6"/>
  <c r="G11" i="6"/>
  <c r="F11" i="6"/>
  <c r="E11" i="6"/>
  <c r="I10" i="6"/>
  <c r="H10" i="6"/>
  <c r="G10" i="6"/>
  <c r="F10" i="6"/>
  <c r="E10" i="6"/>
  <c r="I9" i="6"/>
  <c r="H9" i="6"/>
  <c r="G9" i="6"/>
  <c r="F9" i="6"/>
  <c r="E9" i="6"/>
  <c r="I22" i="6"/>
  <c r="H22" i="6"/>
  <c r="G22" i="6"/>
  <c r="F22" i="6"/>
  <c r="E22" i="6"/>
  <c r="I8" i="6"/>
  <c r="H8" i="6"/>
  <c r="G8" i="6"/>
  <c r="F8" i="6"/>
  <c r="E8" i="6"/>
  <c r="I7" i="6"/>
  <c r="H7" i="6"/>
  <c r="G7" i="6"/>
  <c r="F7" i="6"/>
  <c r="E7" i="6"/>
  <c r="I6" i="6"/>
  <c r="H6" i="6"/>
  <c r="G6" i="6"/>
  <c r="F6" i="6"/>
  <c r="E6" i="6"/>
  <c r="I21" i="6"/>
  <c r="H21" i="6"/>
  <c r="G21" i="6"/>
  <c r="F21" i="6"/>
  <c r="E21" i="6"/>
  <c r="I5" i="6"/>
  <c r="H5" i="6"/>
  <c r="G5" i="6"/>
  <c r="F5" i="6"/>
  <c r="E5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4" i="6"/>
  <c r="H4" i="6"/>
  <c r="G4" i="6"/>
  <c r="F4" i="6"/>
  <c r="E4" i="6"/>
  <c r="I15" i="6"/>
  <c r="H15" i="6"/>
  <c r="G15" i="6"/>
  <c r="F15" i="6"/>
  <c r="E15" i="6"/>
  <c r="I14" i="6"/>
  <c r="H14" i="6"/>
  <c r="G14" i="6"/>
  <c r="F14" i="6"/>
  <c r="E14" i="6"/>
  <c r="I104" i="5"/>
  <c r="H104" i="5"/>
  <c r="G104" i="5"/>
  <c r="F104" i="5"/>
  <c r="E104" i="5"/>
  <c r="I111" i="5"/>
  <c r="H111" i="5"/>
  <c r="G111" i="5"/>
  <c r="F111" i="5"/>
  <c r="E111" i="5"/>
  <c r="I105" i="5"/>
  <c r="H105" i="5"/>
  <c r="G105" i="5"/>
  <c r="F105" i="5"/>
  <c r="E105" i="5"/>
  <c r="I113" i="5"/>
  <c r="H113" i="5"/>
  <c r="G113" i="5"/>
  <c r="F113" i="5"/>
  <c r="E113" i="5"/>
  <c r="I107" i="5"/>
  <c r="H107" i="5"/>
  <c r="G107" i="5"/>
  <c r="F107" i="5"/>
  <c r="E107" i="5"/>
  <c r="I106" i="5"/>
  <c r="H106" i="5"/>
  <c r="G106" i="5"/>
  <c r="F106" i="5"/>
  <c r="E106" i="5"/>
  <c r="I109" i="5"/>
  <c r="H109" i="5"/>
  <c r="G109" i="5"/>
  <c r="F109" i="5"/>
  <c r="E109" i="5"/>
  <c r="I115" i="5"/>
  <c r="H115" i="5"/>
  <c r="G115" i="5"/>
  <c r="F115" i="5"/>
  <c r="E115" i="5"/>
  <c r="I114" i="5"/>
  <c r="H114" i="5"/>
  <c r="G114" i="5"/>
  <c r="F114" i="5"/>
  <c r="E114" i="5"/>
  <c r="I108" i="5"/>
  <c r="H108" i="5"/>
  <c r="G108" i="5"/>
  <c r="F108" i="5"/>
  <c r="E108" i="5"/>
  <c r="I110" i="5"/>
  <c r="H110" i="5"/>
  <c r="G110" i="5"/>
  <c r="F110" i="5"/>
  <c r="E110" i="5"/>
  <c r="I112" i="5"/>
  <c r="H112" i="5"/>
  <c r="G112" i="5"/>
  <c r="F112" i="5"/>
  <c r="E112" i="5"/>
  <c r="I98" i="5"/>
  <c r="H98" i="5"/>
  <c r="G98" i="5"/>
  <c r="F98" i="5"/>
  <c r="E98" i="5"/>
  <c r="I95" i="5"/>
  <c r="H95" i="5"/>
  <c r="G95" i="5"/>
  <c r="F95" i="5"/>
  <c r="E95" i="5"/>
  <c r="I97" i="5"/>
  <c r="H97" i="5"/>
  <c r="G97" i="5"/>
  <c r="F97" i="5"/>
  <c r="E97" i="5"/>
  <c r="I90" i="5"/>
  <c r="H90" i="5"/>
  <c r="G90" i="5"/>
  <c r="F90" i="5"/>
  <c r="E90" i="5"/>
  <c r="I92" i="5"/>
  <c r="H92" i="5"/>
  <c r="G92" i="5"/>
  <c r="F92" i="5"/>
  <c r="E92" i="5"/>
  <c r="I99" i="5"/>
  <c r="H99" i="5"/>
  <c r="G99" i="5"/>
  <c r="F99" i="5"/>
  <c r="E99" i="5"/>
  <c r="I96" i="5"/>
  <c r="H96" i="5"/>
  <c r="G96" i="5"/>
  <c r="F96" i="5"/>
  <c r="E96" i="5"/>
  <c r="I93" i="5"/>
  <c r="H93" i="5"/>
  <c r="G93" i="5"/>
  <c r="F93" i="5"/>
  <c r="E93" i="5"/>
  <c r="I100" i="5"/>
  <c r="H100" i="5"/>
  <c r="G100" i="5"/>
  <c r="F100" i="5"/>
  <c r="E100" i="5"/>
  <c r="I91" i="5"/>
  <c r="H91" i="5"/>
  <c r="G91" i="5"/>
  <c r="F91" i="5"/>
  <c r="E91" i="5"/>
  <c r="I101" i="5"/>
  <c r="H101" i="5"/>
  <c r="G101" i="5"/>
  <c r="F101" i="5"/>
  <c r="E101" i="5"/>
  <c r="I94" i="5"/>
  <c r="H94" i="5"/>
  <c r="G94" i="5"/>
  <c r="F94" i="5"/>
  <c r="E94" i="5"/>
  <c r="I87" i="5"/>
  <c r="H87" i="5"/>
  <c r="G87" i="5"/>
  <c r="F87" i="5"/>
  <c r="E87" i="5"/>
  <c r="I85" i="5"/>
  <c r="H85" i="5"/>
  <c r="G85" i="5"/>
  <c r="F85" i="5"/>
  <c r="E85" i="5"/>
  <c r="I84" i="5"/>
  <c r="H84" i="5"/>
  <c r="G84" i="5"/>
  <c r="F84" i="5"/>
  <c r="E84" i="5"/>
  <c r="I86" i="5"/>
  <c r="H86" i="5"/>
  <c r="G86" i="5"/>
  <c r="F86" i="5"/>
  <c r="E86" i="5"/>
  <c r="I72" i="5"/>
  <c r="H72" i="5"/>
  <c r="G72" i="5"/>
  <c r="F72" i="5"/>
  <c r="E72" i="5"/>
  <c r="I81" i="5"/>
  <c r="H81" i="5"/>
  <c r="G81" i="5"/>
  <c r="F81" i="5"/>
  <c r="E81" i="5"/>
  <c r="I64" i="5"/>
  <c r="H64" i="5"/>
  <c r="G64" i="5"/>
  <c r="F64" i="5"/>
  <c r="E64" i="5"/>
  <c r="I80" i="5"/>
  <c r="H80" i="5"/>
  <c r="G80" i="5"/>
  <c r="F80" i="5"/>
  <c r="E80" i="5"/>
  <c r="I69" i="5"/>
  <c r="H69" i="5"/>
  <c r="G69" i="5"/>
  <c r="F69" i="5"/>
  <c r="E69" i="5"/>
  <c r="I63" i="5"/>
  <c r="H63" i="5"/>
  <c r="G63" i="5"/>
  <c r="F63" i="5"/>
  <c r="E63" i="5"/>
  <c r="I62" i="5"/>
  <c r="H62" i="5"/>
  <c r="G62" i="5"/>
  <c r="F62" i="5"/>
  <c r="E62" i="5"/>
  <c r="I76" i="5"/>
  <c r="H76" i="5"/>
  <c r="G76" i="5"/>
  <c r="F76" i="5"/>
  <c r="E76" i="5"/>
  <c r="I16" i="5"/>
  <c r="H16" i="5"/>
  <c r="G16" i="5"/>
  <c r="F16" i="5"/>
  <c r="E16" i="5"/>
  <c r="I75" i="5"/>
  <c r="H75" i="5"/>
  <c r="G75" i="5"/>
  <c r="F75" i="5"/>
  <c r="E75" i="5"/>
  <c r="I71" i="5"/>
  <c r="H71" i="5"/>
  <c r="G71" i="5"/>
  <c r="F71" i="5"/>
  <c r="E71" i="5"/>
  <c r="I68" i="5"/>
  <c r="H68" i="5"/>
  <c r="G68" i="5"/>
  <c r="F68" i="5"/>
  <c r="E68" i="5"/>
  <c r="I65" i="5"/>
  <c r="H65" i="5"/>
  <c r="G65" i="5"/>
  <c r="F65" i="5"/>
  <c r="E65" i="5"/>
  <c r="I77" i="5"/>
  <c r="H77" i="5"/>
  <c r="G77" i="5"/>
  <c r="F77" i="5"/>
  <c r="E77" i="5"/>
  <c r="I67" i="5"/>
  <c r="H67" i="5"/>
  <c r="G67" i="5"/>
  <c r="F67" i="5"/>
  <c r="E67" i="5"/>
  <c r="I73" i="5"/>
  <c r="H73" i="5"/>
  <c r="G73" i="5"/>
  <c r="F73" i="5"/>
  <c r="E73" i="5"/>
  <c r="I70" i="5"/>
  <c r="H70" i="5"/>
  <c r="G70" i="5"/>
  <c r="F70" i="5"/>
  <c r="E70" i="5"/>
  <c r="I78" i="5"/>
  <c r="H78" i="5"/>
  <c r="G78" i="5"/>
  <c r="F78" i="5"/>
  <c r="E78" i="5"/>
  <c r="I74" i="5"/>
  <c r="H74" i="5"/>
  <c r="G74" i="5"/>
  <c r="F74" i="5"/>
  <c r="E74" i="5"/>
  <c r="I66" i="5"/>
  <c r="H66" i="5"/>
  <c r="G66" i="5"/>
  <c r="F66" i="5"/>
  <c r="E66" i="5"/>
  <c r="I79" i="5"/>
  <c r="H79" i="5"/>
  <c r="G79" i="5"/>
  <c r="F79" i="5"/>
  <c r="E79" i="5"/>
  <c r="I40" i="5"/>
  <c r="H40" i="5"/>
  <c r="G40" i="5"/>
  <c r="F40" i="5"/>
  <c r="E40" i="5"/>
  <c r="I36" i="5"/>
  <c r="H36" i="5"/>
  <c r="G36" i="5"/>
  <c r="F36" i="5"/>
  <c r="E36" i="5"/>
  <c r="I46" i="5"/>
  <c r="H46" i="5"/>
  <c r="G46" i="5"/>
  <c r="F46" i="5"/>
  <c r="E46" i="5"/>
  <c r="I52" i="5"/>
  <c r="H52" i="5"/>
  <c r="G52" i="5"/>
  <c r="F52" i="5"/>
  <c r="E52" i="5"/>
  <c r="I50" i="5"/>
  <c r="H50" i="5"/>
  <c r="G50" i="5"/>
  <c r="F50" i="5"/>
  <c r="E50" i="5"/>
  <c r="I45" i="5"/>
  <c r="H45" i="5"/>
  <c r="G45" i="5"/>
  <c r="F45" i="5"/>
  <c r="E45" i="5"/>
  <c r="I41" i="5"/>
  <c r="H41" i="5"/>
  <c r="G41" i="5"/>
  <c r="F41" i="5"/>
  <c r="E41" i="5"/>
  <c r="I59" i="5"/>
  <c r="H59" i="5"/>
  <c r="G59" i="5"/>
  <c r="F59" i="5"/>
  <c r="E59" i="5"/>
  <c r="I56" i="5"/>
  <c r="H56" i="5"/>
  <c r="G56" i="5"/>
  <c r="F56" i="5"/>
  <c r="E56" i="5"/>
  <c r="I34" i="5"/>
  <c r="H34" i="5"/>
  <c r="G34" i="5"/>
  <c r="F34" i="5"/>
  <c r="E34" i="5"/>
  <c r="I37" i="5"/>
  <c r="H37" i="5"/>
  <c r="G37" i="5"/>
  <c r="F37" i="5"/>
  <c r="E37" i="5"/>
  <c r="I53" i="5"/>
  <c r="H53" i="5"/>
  <c r="G53" i="5"/>
  <c r="F53" i="5"/>
  <c r="E53" i="5"/>
  <c r="I49" i="5"/>
  <c r="H49" i="5"/>
  <c r="G49" i="5"/>
  <c r="F49" i="5"/>
  <c r="E49" i="5"/>
  <c r="I48" i="5"/>
  <c r="H48" i="5"/>
  <c r="G48" i="5"/>
  <c r="F48" i="5"/>
  <c r="E48" i="5"/>
  <c r="I58" i="5"/>
  <c r="H58" i="5"/>
  <c r="G58" i="5"/>
  <c r="F58" i="5"/>
  <c r="E58" i="5"/>
  <c r="I39" i="5"/>
  <c r="H39" i="5"/>
  <c r="G39" i="5"/>
  <c r="F39" i="5"/>
  <c r="E39" i="5"/>
  <c r="I54" i="5"/>
  <c r="H54" i="5"/>
  <c r="G54" i="5"/>
  <c r="F54" i="5"/>
  <c r="E54" i="5"/>
  <c r="I47" i="5"/>
  <c r="H47" i="5"/>
  <c r="G47" i="5"/>
  <c r="F47" i="5"/>
  <c r="E47" i="5"/>
  <c r="I55" i="5"/>
  <c r="H55" i="5"/>
  <c r="G55" i="5"/>
  <c r="F55" i="5"/>
  <c r="E55" i="5"/>
  <c r="I35" i="5"/>
  <c r="H35" i="5"/>
  <c r="G35" i="5"/>
  <c r="F35" i="5"/>
  <c r="E35" i="5"/>
  <c r="I44" i="5"/>
  <c r="H44" i="5"/>
  <c r="G44" i="5"/>
  <c r="F44" i="5"/>
  <c r="E44" i="5"/>
  <c r="I57" i="5"/>
  <c r="H57" i="5"/>
  <c r="G57" i="5"/>
  <c r="F57" i="5"/>
  <c r="E57" i="5"/>
  <c r="I42" i="5"/>
  <c r="H42" i="5"/>
  <c r="G42" i="5"/>
  <c r="F42" i="5"/>
  <c r="E42" i="5"/>
  <c r="I51" i="5"/>
  <c r="H51" i="5"/>
  <c r="G51" i="5"/>
  <c r="F51" i="5"/>
  <c r="E51" i="5"/>
  <c r="I43" i="5"/>
  <c r="H43" i="5"/>
  <c r="G43" i="5"/>
  <c r="F43" i="5"/>
  <c r="E43" i="5"/>
  <c r="I38" i="5"/>
  <c r="H38" i="5"/>
  <c r="G38" i="5"/>
  <c r="F38" i="5"/>
  <c r="E38" i="5"/>
  <c r="I8" i="5"/>
  <c r="H8" i="5"/>
  <c r="G8" i="5"/>
  <c r="F8" i="5"/>
  <c r="E8" i="5"/>
  <c r="I14" i="5"/>
  <c r="H14" i="5"/>
  <c r="G14" i="5"/>
  <c r="F14" i="5"/>
  <c r="E14" i="5"/>
  <c r="I5" i="5"/>
  <c r="H5" i="5"/>
  <c r="G5" i="5"/>
  <c r="F5" i="5"/>
  <c r="E5" i="5"/>
  <c r="I13" i="5"/>
  <c r="H13" i="5"/>
  <c r="G13" i="5"/>
  <c r="F13" i="5"/>
  <c r="E13" i="5"/>
  <c r="I4" i="5"/>
  <c r="H4" i="5"/>
  <c r="G4" i="5"/>
  <c r="F4" i="5"/>
  <c r="E4" i="5"/>
  <c r="I7" i="5"/>
  <c r="H7" i="5"/>
  <c r="G7" i="5"/>
  <c r="F7" i="5"/>
  <c r="E7" i="5"/>
  <c r="I9" i="5"/>
  <c r="H9" i="5"/>
  <c r="G9" i="5"/>
  <c r="F9" i="5"/>
  <c r="E9" i="5"/>
  <c r="I25" i="5"/>
  <c r="H25" i="5"/>
  <c r="G25" i="5"/>
  <c r="F25" i="5"/>
  <c r="E25" i="5"/>
  <c r="I10" i="5"/>
  <c r="H10" i="5"/>
  <c r="G10" i="5"/>
  <c r="F10" i="5"/>
  <c r="E10" i="5"/>
  <c r="I15" i="5"/>
  <c r="H15" i="5"/>
  <c r="G15" i="5"/>
  <c r="F15" i="5"/>
  <c r="E15" i="5"/>
  <c r="I11" i="5"/>
  <c r="H11" i="5"/>
  <c r="G11" i="5"/>
  <c r="F11" i="5"/>
  <c r="E11" i="5"/>
  <c r="I22" i="5"/>
  <c r="H22" i="5"/>
  <c r="G22" i="5"/>
  <c r="F22" i="5"/>
  <c r="E22" i="5"/>
  <c r="I26" i="5"/>
  <c r="H26" i="5"/>
  <c r="G26" i="5"/>
  <c r="F26" i="5"/>
  <c r="E26" i="5"/>
  <c r="I23" i="5"/>
  <c r="H23" i="5"/>
  <c r="G23" i="5"/>
  <c r="F23" i="5"/>
  <c r="E23" i="5"/>
  <c r="I6" i="5"/>
  <c r="H6" i="5"/>
  <c r="G6" i="5"/>
  <c r="F6" i="5"/>
  <c r="E6" i="5"/>
  <c r="I28" i="5"/>
  <c r="H28" i="5"/>
  <c r="G28" i="5"/>
  <c r="F28" i="5"/>
  <c r="E28" i="5"/>
  <c r="I18" i="5"/>
  <c r="H18" i="5"/>
  <c r="G18" i="5"/>
  <c r="F18" i="5"/>
  <c r="E18" i="5"/>
  <c r="I24" i="5"/>
  <c r="H24" i="5"/>
  <c r="G24" i="5"/>
  <c r="F24" i="5"/>
  <c r="E24" i="5"/>
  <c r="I12" i="5"/>
  <c r="H12" i="5"/>
  <c r="G12" i="5"/>
  <c r="F12" i="5"/>
  <c r="E12" i="5"/>
  <c r="I21" i="5"/>
  <c r="H21" i="5"/>
  <c r="G21" i="5"/>
  <c r="F21" i="5"/>
  <c r="E21" i="5"/>
  <c r="I31" i="5"/>
  <c r="H31" i="5"/>
  <c r="G31" i="5"/>
  <c r="F31" i="5"/>
  <c r="E31" i="5"/>
  <c r="I30" i="5"/>
  <c r="H30" i="5"/>
  <c r="G30" i="5"/>
  <c r="F30" i="5"/>
  <c r="E30" i="5"/>
  <c r="I27" i="5"/>
  <c r="H27" i="5"/>
  <c r="G27" i="5"/>
  <c r="F27" i="5"/>
  <c r="E27" i="5"/>
  <c r="I20" i="5"/>
  <c r="H20" i="5"/>
  <c r="G20" i="5"/>
  <c r="F20" i="5"/>
  <c r="E20" i="5"/>
  <c r="I17" i="5"/>
  <c r="H17" i="5"/>
  <c r="G17" i="5"/>
  <c r="F17" i="5"/>
  <c r="E17" i="5"/>
  <c r="I29" i="5"/>
  <c r="H29" i="5"/>
  <c r="G29" i="5"/>
  <c r="F29" i="5"/>
  <c r="E29" i="5"/>
  <c r="I19" i="5"/>
  <c r="H19" i="5"/>
  <c r="G19" i="5"/>
  <c r="F19" i="5"/>
  <c r="E19" i="5"/>
  <c r="I158" i="4"/>
  <c r="H158" i="4"/>
  <c r="G158" i="4"/>
  <c r="F158" i="4"/>
  <c r="E158" i="4"/>
  <c r="I157" i="4"/>
  <c r="H157" i="4"/>
  <c r="G157" i="4"/>
  <c r="F157" i="4"/>
  <c r="E157" i="4"/>
  <c r="I156" i="4"/>
  <c r="H156" i="4"/>
  <c r="G156" i="4"/>
  <c r="F156" i="4"/>
  <c r="E156" i="4"/>
  <c r="I167" i="4"/>
  <c r="H167" i="4"/>
  <c r="G167" i="4"/>
  <c r="F167" i="4"/>
  <c r="E167" i="4"/>
  <c r="I160" i="4"/>
  <c r="H160" i="4"/>
  <c r="G160" i="4"/>
  <c r="F160" i="4"/>
  <c r="E160" i="4"/>
  <c r="I166" i="4"/>
  <c r="H166" i="4"/>
  <c r="G166" i="4"/>
  <c r="F166" i="4"/>
  <c r="E166" i="4"/>
  <c r="I161" i="4"/>
  <c r="H161" i="4"/>
  <c r="G161" i="4"/>
  <c r="F161" i="4"/>
  <c r="E161" i="4"/>
  <c r="I163" i="4"/>
  <c r="H163" i="4"/>
  <c r="G163" i="4"/>
  <c r="F163" i="4"/>
  <c r="E163" i="4"/>
  <c r="I164" i="4"/>
  <c r="H164" i="4"/>
  <c r="G164" i="4"/>
  <c r="F164" i="4"/>
  <c r="E164" i="4"/>
  <c r="I165" i="4"/>
  <c r="H165" i="4"/>
  <c r="G165" i="4"/>
  <c r="F165" i="4"/>
  <c r="E165" i="4"/>
  <c r="I159" i="4"/>
  <c r="H159" i="4"/>
  <c r="G159" i="4"/>
  <c r="F159" i="4"/>
  <c r="E159" i="4"/>
  <c r="I162" i="4"/>
  <c r="H162" i="4"/>
  <c r="G162" i="4"/>
  <c r="F162" i="4"/>
  <c r="E162" i="4"/>
  <c r="I131" i="4"/>
  <c r="H131" i="4"/>
  <c r="G131" i="4"/>
  <c r="F131" i="4"/>
  <c r="E131" i="4"/>
  <c r="I127" i="4"/>
  <c r="H127" i="4"/>
  <c r="G127" i="4"/>
  <c r="F127" i="4"/>
  <c r="E127" i="4"/>
  <c r="I130" i="4"/>
  <c r="H130" i="4"/>
  <c r="G130" i="4"/>
  <c r="F130" i="4"/>
  <c r="E130" i="4"/>
  <c r="I132" i="4"/>
  <c r="H132" i="4"/>
  <c r="G132" i="4"/>
  <c r="F132" i="4"/>
  <c r="E132" i="4"/>
  <c r="I142" i="4"/>
  <c r="H142" i="4"/>
  <c r="G142" i="4"/>
  <c r="F142" i="4"/>
  <c r="E142" i="4"/>
  <c r="I135" i="4"/>
  <c r="H135" i="4"/>
  <c r="G135" i="4"/>
  <c r="F135" i="4"/>
  <c r="E135" i="4"/>
  <c r="I139" i="4"/>
  <c r="H139" i="4"/>
  <c r="G139" i="4"/>
  <c r="F139" i="4"/>
  <c r="E139" i="4"/>
  <c r="I129" i="4"/>
  <c r="H129" i="4"/>
  <c r="G129" i="4"/>
  <c r="F129" i="4"/>
  <c r="E129" i="4"/>
  <c r="I145" i="4"/>
  <c r="H145" i="4"/>
  <c r="G145" i="4"/>
  <c r="F145" i="4"/>
  <c r="E145" i="4"/>
  <c r="I136" i="4"/>
  <c r="H136" i="4"/>
  <c r="G136" i="4"/>
  <c r="F136" i="4"/>
  <c r="E136" i="4"/>
  <c r="I128" i="4"/>
  <c r="H128" i="4"/>
  <c r="G128" i="4"/>
  <c r="F128" i="4"/>
  <c r="E128" i="4"/>
  <c r="I134" i="4"/>
  <c r="H134" i="4"/>
  <c r="G134" i="4"/>
  <c r="F134" i="4"/>
  <c r="E134" i="4"/>
  <c r="I140" i="4"/>
  <c r="H140" i="4"/>
  <c r="G140" i="4"/>
  <c r="F140" i="4"/>
  <c r="E140" i="4"/>
  <c r="I148" i="4"/>
  <c r="H148" i="4"/>
  <c r="G148" i="4"/>
  <c r="F148" i="4"/>
  <c r="E148" i="4"/>
  <c r="I143" i="4"/>
  <c r="H143" i="4"/>
  <c r="G143" i="4"/>
  <c r="F143" i="4"/>
  <c r="E143" i="4"/>
  <c r="I147" i="4"/>
  <c r="H147" i="4"/>
  <c r="G147" i="4"/>
  <c r="F147" i="4"/>
  <c r="E147" i="4"/>
  <c r="I152" i="4"/>
  <c r="H152" i="4"/>
  <c r="G152" i="4"/>
  <c r="F152" i="4"/>
  <c r="E152" i="4"/>
  <c r="I144" i="4"/>
  <c r="H144" i="4"/>
  <c r="G144" i="4"/>
  <c r="F144" i="4"/>
  <c r="E144" i="4"/>
  <c r="I138" i="4"/>
  <c r="H138" i="4"/>
  <c r="G138" i="4"/>
  <c r="F138" i="4"/>
  <c r="E138" i="4"/>
  <c r="I137" i="4"/>
  <c r="H137" i="4"/>
  <c r="G137" i="4"/>
  <c r="F137" i="4"/>
  <c r="E137" i="4"/>
  <c r="I146" i="4"/>
  <c r="H146" i="4"/>
  <c r="G146" i="4"/>
  <c r="F146" i="4"/>
  <c r="E146" i="4"/>
  <c r="I149" i="4"/>
  <c r="H149" i="4"/>
  <c r="G149" i="4"/>
  <c r="F149" i="4"/>
  <c r="E149" i="4"/>
  <c r="I151" i="4"/>
  <c r="H151" i="4"/>
  <c r="G151" i="4"/>
  <c r="F151" i="4"/>
  <c r="E151" i="4"/>
  <c r="I150" i="4"/>
  <c r="H150" i="4"/>
  <c r="G150" i="4"/>
  <c r="F150" i="4"/>
  <c r="E150" i="4"/>
  <c r="I133" i="4"/>
  <c r="H133" i="4"/>
  <c r="G133" i="4"/>
  <c r="F133" i="4"/>
  <c r="E133" i="4"/>
  <c r="I141" i="4"/>
  <c r="H141" i="4"/>
  <c r="G141" i="4"/>
  <c r="F141" i="4"/>
  <c r="E141" i="4"/>
  <c r="I111" i="4"/>
  <c r="H111" i="4"/>
  <c r="G111" i="4"/>
  <c r="F111" i="4"/>
  <c r="E111" i="4"/>
  <c r="I110" i="4"/>
  <c r="H110" i="4"/>
  <c r="G110" i="4"/>
  <c r="F110" i="4"/>
  <c r="E110" i="4"/>
  <c r="I106" i="4"/>
  <c r="H106" i="4"/>
  <c r="G106" i="4"/>
  <c r="F106" i="4"/>
  <c r="E106" i="4"/>
  <c r="I105" i="4"/>
  <c r="H105" i="4"/>
  <c r="G105" i="4"/>
  <c r="F105" i="4"/>
  <c r="E105" i="4"/>
  <c r="I118" i="4"/>
  <c r="H118" i="4"/>
  <c r="G118" i="4"/>
  <c r="F118" i="4"/>
  <c r="E118" i="4"/>
  <c r="I104" i="4"/>
  <c r="H104" i="4"/>
  <c r="G104" i="4"/>
  <c r="F104" i="4"/>
  <c r="E104" i="4"/>
  <c r="I119" i="4"/>
  <c r="H119" i="4"/>
  <c r="G119" i="4"/>
  <c r="F119" i="4"/>
  <c r="E119" i="4"/>
  <c r="I114" i="4"/>
  <c r="H114" i="4"/>
  <c r="G114" i="4"/>
  <c r="F114" i="4"/>
  <c r="E114" i="4"/>
  <c r="I115" i="4"/>
  <c r="H115" i="4"/>
  <c r="G115" i="4"/>
  <c r="F115" i="4"/>
  <c r="E115" i="4"/>
  <c r="I113" i="4"/>
  <c r="H113" i="4"/>
  <c r="G113" i="4"/>
  <c r="F113" i="4"/>
  <c r="E113" i="4"/>
  <c r="I109" i="4"/>
  <c r="H109" i="4"/>
  <c r="G109" i="4"/>
  <c r="F109" i="4"/>
  <c r="E109" i="4"/>
  <c r="I121" i="4"/>
  <c r="H121" i="4"/>
  <c r="G121" i="4"/>
  <c r="F121" i="4"/>
  <c r="E121" i="4"/>
  <c r="I116" i="4"/>
  <c r="H116" i="4"/>
  <c r="G116" i="4"/>
  <c r="F116" i="4"/>
  <c r="E116" i="4"/>
  <c r="I122" i="4"/>
  <c r="H122" i="4"/>
  <c r="G122" i="4"/>
  <c r="F122" i="4"/>
  <c r="E122" i="4"/>
  <c r="I120" i="4"/>
  <c r="H120" i="4"/>
  <c r="G120" i="4"/>
  <c r="F120" i="4"/>
  <c r="E120" i="4"/>
  <c r="I107" i="4"/>
  <c r="H107" i="4"/>
  <c r="G107" i="4"/>
  <c r="F107" i="4"/>
  <c r="E107" i="4"/>
  <c r="I112" i="4"/>
  <c r="H112" i="4"/>
  <c r="G112" i="4"/>
  <c r="F112" i="4"/>
  <c r="E112" i="4"/>
  <c r="I123" i="4"/>
  <c r="H123" i="4"/>
  <c r="G123" i="4"/>
  <c r="F123" i="4"/>
  <c r="E123" i="4"/>
  <c r="I117" i="4"/>
  <c r="H117" i="4"/>
  <c r="G117" i="4"/>
  <c r="F117" i="4"/>
  <c r="E117" i="4"/>
  <c r="I108" i="4"/>
  <c r="H108" i="4"/>
  <c r="G108" i="4"/>
  <c r="F108" i="4"/>
  <c r="E108" i="4"/>
  <c r="I71" i="4"/>
  <c r="H71" i="4"/>
  <c r="G71" i="4"/>
  <c r="F71" i="4"/>
  <c r="E71" i="4"/>
  <c r="I74" i="4"/>
  <c r="H74" i="4"/>
  <c r="G74" i="4"/>
  <c r="F74" i="4"/>
  <c r="E74" i="4"/>
  <c r="I72" i="4"/>
  <c r="H72" i="4"/>
  <c r="G72" i="4"/>
  <c r="F72" i="4"/>
  <c r="E72" i="4"/>
  <c r="I79" i="4"/>
  <c r="H79" i="4"/>
  <c r="G79" i="4"/>
  <c r="F79" i="4"/>
  <c r="E79" i="4"/>
  <c r="I89" i="4"/>
  <c r="H89" i="4"/>
  <c r="G89" i="4"/>
  <c r="F89" i="4"/>
  <c r="E89" i="4"/>
  <c r="I77" i="4"/>
  <c r="H77" i="4"/>
  <c r="G77" i="4"/>
  <c r="F77" i="4"/>
  <c r="E77" i="4"/>
  <c r="I76" i="4"/>
  <c r="H76" i="4"/>
  <c r="G76" i="4"/>
  <c r="F76" i="4"/>
  <c r="E76" i="4"/>
  <c r="I73" i="4"/>
  <c r="H73" i="4"/>
  <c r="G73" i="4"/>
  <c r="F73" i="4"/>
  <c r="E73" i="4"/>
  <c r="I84" i="4"/>
  <c r="H84" i="4"/>
  <c r="G84" i="4"/>
  <c r="F84" i="4"/>
  <c r="E84" i="4"/>
  <c r="I81" i="4"/>
  <c r="H81" i="4"/>
  <c r="G81" i="4"/>
  <c r="F81" i="4"/>
  <c r="E81" i="4"/>
  <c r="I85" i="4"/>
  <c r="H85" i="4"/>
  <c r="G85" i="4"/>
  <c r="F85" i="4"/>
  <c r="E85" i="4"/>
  <c r="I93" i="4"/>
  <c r="H93" i="4"/>
  <c r="G93" i="4"/>
  <c r="F93" i="4"/>
  <c r="E93" i="4"/>
  <c r="I75" i="4"/>
  <c r="H75" i="4"/>
  <c r="G75" i="4"/>
  <c r="F75" i="4"/>
  <c r="E75" i="4"/>
  <c r="I96" i="4"/>
  <c r="H96" i="4"/>
  <c r="G96" i="4"/>
  <c r="F96" i="4"/>
  <c r="E96" i="4"/>
  <c r="I78" i="4"/>
  <c r="H78" i="4"/>
  <c r="G78" i="4"/>
  <c r="F78" i="4"/>
  <c r="E78" i="4"/>
  <c r="I99" i="4"/>
  <c r="H99" i="4"/>
  <c r="G99" i="4"/>
  <c r="F99" i="4"/>
  <c r="E99" i="4"/>
  <c r="I94" i="4"/>
  <c r="H94" i="4"/>
  <c r="G94" i="4"/>
  <c r="F94" i="4"/>
  <c r="E94" i="4"/>
  <c r="I87" i="4"/>
  <c r="H87" i="4"/>
  <c r="G87" i="4"/>
  <c r="F87" i="4"/>
  <c r="E87" i="4"/>
  <c r="I92" i="4"/>
  <c r="H92" i="4"/>
  <c r="G92" i="4"/>
  <c r="F92" i="4"/>
  <c r="E92" i="4"/>
  <c r="I88" i="4"/>
  <c r="H88" i="4"/>
  <c r="G88" i="4"/>
  <c r="F88" i="4"/>
  <c r="E88" i="4"/>
  <c r="I82" i="4"/>
  <c r="H82" i="4"/>
  <c r="G82" i="4"/>
  <c r="F82" i="4"/>
  <c r="E82" i="4"/>
  <c r="I97" i="4"/>
  <c r="H97" i="4"/>
  <c r="G97" i="4"/>
  <c r="F97" i="4"/>
  <c r="E97" i="4"/>
  <c r="I80" i="4"/>
  <c r="H80" i="4"/>
  <c r="G80" i="4"/>
  <c r="F80" i="4"/>
  <c r="E80" i="4"/>
  <c r="I83" i="4"/>
  <c r="H83" i="4"/>
  <c r="G83" i="4"/>
  <c r="F83" i="4"/>
  <c r="E83" i="4"/>
  <c r="I95" i="4"/>
  <c r="H95" i="4"/>
  <c r="G95" i="4"/>
  <c r="F95" i="4"/>
  <c r="E95" i="4"/>
  <c r="I98" i="4"/>
  <c r="H98" i="4"/>
  <c r="G98" i="4"/>
  <c r="F98" i="4"/>
  <c r="E98" i="4"/>
  <c r="I101" i="4"/>
  <c r="H101" i="4"/>
  <c r="G101" i="4"/>
  <c r="F101" i="4"/>
  <c r="E101" i="4"/>
  <c r="I90" i="4"/>
  <c r="H90" i="4"/>
  <c r="G90" i="4"/>
  <c r="F90" i="4"/>
  <c r="E90" i="4"/>
  <c r="I86" i="4"/>
  <c r="H86" i="4"/>
  <c r="G86" i="4"/>
  <c r="F86" i="4"/>
  <c r="E86" i="4"/>
  <c r="I100" i="4"/>
  <c r="H100" i="4"/>
  <c r="G100" i="4"/>
  <c r="F100" i="4"/>
  <c r="E100" i="4"/>
  <c r="I91" i="4"/>
  <c r="H91" i="4"/>
  <c r="G91" i="4"/>
  <c r="F91" i="4"/>
  <c r="E91" i="4"/>
  <c r="I64" i="4"/>
  <c r="H64" i="4"/>
  <c r="G64" i="4"/>
  <c r="F64" i="4"/>
  <c r="E64" i="4"/>
  <c r="I44" i="4"/>
  <c r="H44" i="4"/>
  <c r="G44" i="4"/>
  <c r="F44" i="4"/>
  <c r="E44" i="4"/>
  <c r="I53" i="4"/>
  <c r="H53" i="4"/>
  <c r="G53" i="4"/>
  <c r="F53" i="4"/>
  <c r="E53" i="4"/>
  <c r="I60" i="4"/>
  <c r="H60" i="4"/>
  <c r="G60" i="4"/>
  <c r="F60" i="4"/>
  <c r="E60" i="4"/>
  <c r="I62" i="4"/>
  <c r="H62" i="4"/>
  <c r="G62" i="4"/>
  <c r="F62" i="4"/>
  <c r="E62" i="4"/>
  <c r="I58" i="4"/>
  <c r="H58" i="4"/>
  <c r="G58" i="4"/>
  <c r="F58" i="4"/>
  <c r="E58" i="4"/>
  <c r="I49" i="4"/>
  <c r="H49" i="4"/>
  <c r="G49" i="4"/>
  <c r="F49" i="4"/>
  <c r="E49" i="4"/>
  <c r="I45" i="4"/>
  <c r="H45" i="4"/>
  <c r="G45" i="4"/>
  <c r="F45" i="4"/>
  <c r="E45" i="4"/>
  <c r="I43" i="4"/>
  <c r="H43" i="4"/>
  <c r="G43" i="4"/>
  <c r="F43" i="4"/>
  <c r="E43" i="4"/>
  <c r="I34" i="4"/>
  <c r="H34" i="4"/>
  <c r="G34" i="4"/>
  <c r="F34" i="4"/>
  <c r="E34" i="4"/>
  <c r="I24" i="4"/>
  <c r="H24" i="4"/>
  <c r="G24" i="4"/>
  <c r="F24" i="4"/>
  <c r="E24" i="4"/>
  <c r="I6" i="4"/>
  <c r="H6" i="4"/>
  <c r="G6" i="4"/>
  <c r="F6" i="4"/>
  <c r="E6" i="4"/>
  <c r="I8" i="4"/>
  <c r="H8" i="4"/>
  <c r="G8" i="4"/>
  <c r="F8" i="4"/>
  <c r="E8" i="4"/>
  <c r="I28" i="4"/>
  <c r="H28" i="4"/>
  <c r="G28" i="4"/>
  <c r="F28" i="4"/>
  <c r="E28" i="4"/>
  <c r="I19" i="4"/>
  <c r="H19" i="4"/>
  <c r="G19" i="4"/>
  <c r="F19" i="4"/>
  <c r="E19" i="4"/>
  <c r="I7" i="4"/>
  <c r="H7" i="4"/>
  <c r="G7" i="4"/>
  <c r="F7" i="4"/>
  <c r="E7" i="4"/>
  <c r="I38" i="4"/>
  <c r="H38" i="4"/>
  <c r="G38" i="4"/>
  <c r="F38" i="4"/>
  <c r="E38" i="4"/>
  <c r="I21" i="4"/>
  <c r="H21" i="4"/>
  <c r="G21" i="4"/>
  <c r="F21" i="4"/>
  <c r="E21" i="4"/>
  <c r="I10" i="4"/>
  <c r="H10" i="4"/>
  <c r="G10" i="4"/>
  <c r="F10" i="4"/>
  <c r="E10" i="4"/>
  <c r="I16" i="4"/>
  <c r="H16" i="4"/>
  <c r="G16" i="4"/>
  <c r="F16" i="4"/>
  <c r="E16" i="4"/>
  <c r="I5" i="4"/>
  <c r="H5" i="4"/>
  <c r="G5" i="4"/>
  <c r="F5" i="4"/>
  <c r="E5" i="4"/>
  <c r="I27" i="4"/>
  <c r="H27" i="4"/>
  <c r="G27" i="4"/>
  <c r="F27" i="4"/>
  <c r="E27" i="4"/>
  <c r="I31" i="4"/>
  <c r="H31" i="4"/>
  <c r="G31" i="4"/>
  <c r="F31" i="4"/>
  <c r="E31" i="4"/>
  <c r="I48" i="4"/>
  <c r="H48" i="4"/>
  <c r="G48" i="4"/>
  <c r="F48" i="4"/>
  <c r="E48" i="4"/>
  <c r="I52" i="4"/>
  <c r="H52" i="4"/>
  <c r="G52" i="4"/>
  <c r="F52" i="4"/>
  <c r="E52" i="4"/>
  <c r="I61" i="4"/>
  <c r="H61" i="4"/>
  <c r="G61" i="4"/>
  <c r="F61" i="4"/>
  <c r="E61" i="4"/>
  <c r="I55" i="4"/>
  <c r="H55" i="4"/>
  <c r="G55" i="4"/>
  <c r="F55" i="4"/>
  <c r="E55" i="4"/>
  <c r="I12" i="4"/>
  <c r="H12" i="4"/>
  <c r="G12" i="4"/>
  <c r="F12" i="4"/>
  <c r="E12" i="4"/>
  <c r="I13" i="4"/>
  <c r="H13" i="4"/>
  <c r="G13" i="4"/>
  <c r="F13" i="4"/>
  <c r="E13" i="4"/>
  <c r="I22" i="4"/>
  <c r="H22" i="4"/>
  <c r="G22" i="4"/>
  <c r="F22" i="4"/>
  <c r="E22" i="4"/>
  <c r="I15" i="4"/>
  <c r="H15" i="4"/>
  <c r="G15" i="4"/>
  <c r="F15" i="4"/>
  <c r="E15" i="4"/>
  <c r="I33" i="4"/>
  <c r="H33" i="4"/>
  <c r="G33" i="4"/>
  <c r="F33" i="4"/>
  <c r="E33" i="4"/>
  <c r="I32" i="4"/>
  <c r="H32" i="4"/>
  <c r="G32" i="4"/>
  <c r="F32" i="4"/>
  <c r="E32" i="4"/>
  <c r="I29" i="4"/>
  <c r="H29" i="4"/>
  <c r="G29" i="4"/>
  <c r="F29" i="4"/>
  <c r="E29" i="4"/>
  <c r="H65" i="4"/>
  <c r="F65" i="4"/>
  <c r="E65" i="4"/>
  <c r="I54" i="4"/>
  <c r="H54" i="4"/>
  <c r="G54" i="4"/>
  <c r="F54" i="4"/>
  <c r="E54" i="4"/>
  <c r="I42" i="4"/>
  <c r="H42" i="4"/>
  <c r="G42" i="4"/>
  <c r="F42" i="4"/>
  <c r="E42" i="4"/>
  <c r="I68" i="4"/>
  <c r="H68" i="4"/>
  <c r="G68" i="4"/>
  <c r="F68" i="4"/>
  <c r="E68" i="4"/>
  <c r="I56" i="4"/>
  <c r="H56" i="4"/>
  <c r="G56" i="4"/>
  <c r="F56" i="4"/>
  <c r="E56" i="4"/>
  <c r="I57" i="4"/>
  <c r="H57" i="4"/>
  <c r="G57" i="4"/>
  <c r="F57" i="4"/>
  <c r="E57" i="4"/>
  <c r="I66" i="4"/>
  <c r="H66" i="4"/>
  <c r="G66" i="4"/>
  <c r="F66" i="4"/>
  <c r="E66" i="4"/>
  <c r="I20" i="4"/>
  <c r="H20" i="4"/>
  <c r="G20" i="4"/>
  <c r="F20" i="4"/>
  <c r="E20" i="4"/>
  <c r="I39" i="4"/>
  <c r="H39" i="4"/>
  <c r="G39" i="4"/>
  <c r="F39" i="4"/>
  <c r="E39" i="4"/>
  <c r="I36" i="4"/>
  <c r="H36" i="4"/>
  <c r="G36" i="4"/>
  <c r="F36" i="4"/>
  <c r="E36" i="4"/>
  <c r="I17" i="4"/>
  <c r="H17" i="4"/>
  <c r="G17" i="4"/>
  <c r="F17" i="4"/>
  <c r="E17" i="4"/>
  <c r="I14" i="4"/>
  <c r="H14" i="4"/>
  <c r="G14" i="4"/>
  <c r="F14" i="4"/>
  <c r="E14" i="4"/>
  <c r="I47" i="4"/>
  <c r="H47" i="4"/>
  <c r="G47" i="4"/>
  <c r="F47" i="4"/>
  <c r="E47" i="4"/>
  <c r="I46" i="4"/>
  <c r="H46" i="4"/>
  <c r="G46" i="4"/>
  <c r="F46" i="4"/>
  <c r="E46" i="4"/>
  <c r="I63" i="4"/>
  <c r="H63" i="4"/>
  <c r="G63" i="4"/>
  <c r="F63" i="4"/>
  <c r="E63" i="4"/>
  <c r="I50" i="4"/>
  <c r="H50" i="4"/>
  <c r="G50" i="4"/>
  <c r="F50" i="4"/>
  <c r="E50" i="4"/>
  <c r="I51" i="4"/>
  <c r="H51" i="4"/>
  <c r="G51" i="4"/>
  <c r="F51" i="4"/>
  <c r="E51" i="4"/>
  <c r="I67" i="4"/>
  <c r="H67" i="4"/>
  <c r="G67" i="4"/>
  <c r="F67" i="4"/>
  <c r="E67" i="4"/>
  <c r="I59" i="4"/>
  <c r="H59" i="4"/>
  <c r="G59" i="4"/>
  <c r="F59" i="4"/>
  <c r="E59" i="4"/>
  <c r="I9" i="4"/>
  <c r="H9" i="4"/>
  <c r="G9" i="4"/>
  <c r="F9" i="4"/>
  <c r="E9" i="4"/>
  <c r="I11" i="4"/>
  <c r="H11" i="4"/>
  <c r="G11" i="4"/>
  <c r="F11" i="4"/>
  <c r="E11" i="4"/>
  <c r="I35" i="4"/>
  <c r="H35" i="4"/>
  <c r="G35" i="4"/>
  <c r="F35" i="4"/>
  <c r="E35" i="4"/>
  <c r="I30" i="4"/>
  <c r="H30" i="4"/>
  <c r="G30" i="4"/>
  <c r="F30" i="4"/>
  <c r="E30" i="4"/>
  <c r="I37" i="4"/>
  <c r="H37" i="4"/>
  <c r="G37" i="4"/>
  <c r="F37" i="4"/>
  <c r="E37" i="4"/>
  <c r="I25" i="4"/>
  <c r="H25" i="4"/>
  <c r="G25" i="4"/>
  <c r="F25" i="4"/>
  <c r="E25" i="4"/>
  <c r="I18" i="4"/>
  <c r="H18" i="4"/>
  <c r="G18" i="4"/>
  <c r="F18" i="4"/>
  <c r="E18" i="4"/>
  <c r="I26" i="4"/>
  <c r="H26" i="4"/>
  <c r="G26" i="4"/>
  <c r="F26" i="4"/>
  <c r="E26" i="4"/>
  <c r="I23" i="4"/>
  <c r="H23" i="4"/>
  <c r="G23" i="4"/>
  <c r="F23" i="4"/>
  <c r="E23" i="4"/>
  <c r="I3" i="4"/>
  <c r="H3" i="4"/>
  <c r="G3" i="4"/>
  <c r="F3" i="4"/>
  <c r="E3" i="4"/>
  <c r="I91" i="3"/>
  <c r="H91" i="3"/>
  <c r="G91" i="3"/>
  <c r="F91" i="3"/>
  <c r="E91" i="3"/>
  <c r="I63" i="3"/>
  <c r="H63" i="3"/>
  <c r="G63" i="3"/>
  <c r="F63" i="3"/>
  <c r="E63" i="3"/>
  <c r="I74" i="3"/>
  <c r="H74" i="3"/>
  <c r="G74" i="3"/>
  <c r="F74" i="3"/>
  <c r="E74" i="3"/>
  <c r="I59" i="3"/>
  <c r="H59" i="3"/>
  <c r="G59" i="3"/>
  <c r="F59" i="3"/>
  <c r="E59" i="3"/>
  <c r="I71" i="3"/>
  <c r="H71" i="3"/>
  <c r="G71" i="3"/>
  <c r="F71" i="3"/>
  <c r="E71" i="3"/>
  <c r="I69" i="3"/>
  <c r="H69" i="3"/>
  <c r="G69" i="3"/>
  <c r="F69" i="3"/>
  <c r="E69" i="3"/>
  <c r="I60" i="3"/>
  <c r="H60" i="3"/>
  <c r="G60" i="3"/>
  <c r="F60" i="3"/>
  <c r="E60" i="3"/>
  <c r="I65" i="3"/>
  <c r="H65" i="3"/>
  <c r="G65" i="3"/>
  <c r="F65" i="3"/>
  <c r="E65" i="3"/>
  <c r="I66" i="3"/>
  <c r="H66" i="3"/>
  <c r="G66" i="3"/>
  <c r="F66" i="3"/>
  <c r="E66" i="3"/>
  <c r="I95" i="3"/>
  <c r="H95" i="3"/>
  <c r="G95" i="3"/>
  <c r="F95" i="3"/>
  <c r="E95" i="3"/>
  <c r="I90" i="3"/>
  <c r="H90" i="3"/>
  <c r="G90" i="3"/>
  <c r="F90" i="3"/>
  <c r="E90" i="3"/>
  <c r="I97" i="3"/>
  <c r="H97" i="3"/>
  <c r="G97" i="3"/>
  <c r="F97" i="3"/>
  <c r="E97" i="3"/>
  <c r="I67" i="3"/>
  <c r="H67" i="3"/>
  <c r="G67" i="3"/>
  <c r="F67" i="3"/>
  <c r="E67" i="3"/>
  <c r="I102" i="3"/>
  <c r="H102" i="3"/>
  <c r="G102" i="3"/>
  <c r="F102" i="3"/>
  <c r="E102" i="3"/>
  <c r="I100" i="3"/>
  <c r="H100" i="3"/>
  <c r="G100" i="3"/>
  <c r="F100" i="3"/>
  <c r="E100" i="3"/>
  <c r="I88" i="3"/>
  <c r="H88" i="3"/>
  <c r="G88" i="3"/>
  <c r="F88" i="3"/>
  <c r="E88" i="3"/>
  <c r="I99" i="3"/>
  <c r="H99" i="3"/>
  <c r="G99" i="3"/>
  <c r="F99" i="3"/>
  <c r="E99" i="3"/>
  <c r="I79" i="3"/>
  <c r="H79" i="3"/>
  <c r="G79" i="3"/>
  <c r="F79" i="3"/>
  <c r="E79" i="3"/>
  <c r="I94" i="3"/>
  <c r="H94" i="3"/>
  <c r="G94" i="3"/>
  <c r="F94" i="3"/>
  <c r="E94" i="3"/>
  <c r="I8" i="3"/>
  <c r="H8" i="3"/>
  <c r="G8" i="3"/>
  <c r="F8" i="3"/>
  <c r="E8" i="3"/>
  <c r="I5" i="3"/>
  <c r="H5" i="3"/>
  <c r="G5" i="3"/>
  <c r="F5" i="3"/>
  <c r="E5" i="3"/>
  <c r="I33" i="3"/>
  <c r="H33" i="3"/>
  <c r="G33" i="3"/>
  <c r="F33" i="3"/>
  <c r="E33" i="3"/>
  <c r="I13" i="3"/>
  <c r="H13" i="3"/>
  <c r="G13" i="3"/>
  <c r="F13" i="3"/>
  <c r="E13" i="3"/>
  <c r="I17" i="3"/>
  <c r="H17" i="3"/>
  <c r="G17" i="3"/>
  <c r="F17" i="3"/>
  <c r="E17" i="3"/>
  <c r="I10" i="3"/>
  <c r="H10" i="3"/>
  <c r="G10" i="3"/>
  <c r="F10" i="3"/>
  <c r="E10" i="3"/>
  <c r="I26" i="3"/>
  <c r="H26" i="3"/>
  <c r="G26" i="3"/>
  <c r="F26" i="3"/>
  <c r="E26" i="3"/>
  <c r="I15" i="3"/>
  <c r="H15" i="3"/>
  <c r="G15" i="3"/>
  <c r="F15" i="3"/>
  <c r="E15" i="3"/>
  <c r="I57" i="3"/>
  <c r="H57" i="3"/>
  <c r="G57" i="3"/>
  <c r="F57" i="3"/>
  <c r="E57" i="3"/>
  <c r="I9" i="3"/>
  <c r="H9" i="3"/>
  <c r="G9" i="3"/>
  <c r="F9" i="3"/>
  <c r="E9" i="3"/>
  <c r="I12" i="3"/>
  <c r="H12" i="3"/>
  <c r="G12" i="3"/>
  <c r="F12" i="3"/>
  <c r="E12" i="3"/>
  <c r="I27" i="3"/>
  <c r="H27" i="3"/>
  <c r="G27" i="3"/>
  <c r="F27" i="3"/>
  <c r="E27" i="3"/>
  <c r="I52" i="3"/>
  <c r="H52" i="3"/>
  <c r="G52" i="3"/>
  <c r="F52" i="3"/>
  <c r="E52" i="3"/>
  <c r="I21" i="3"/>
  <c r="H21" i="3"/>
  <c r="G21" i="3"/>
  <c r="F21" i="3"/>
  <c r="E21" i="3"/>
  <c r="I44" i="3"/>
  <c r="H44" i="3"/>
  <c r="G44" i="3"/>
  <c r="F44" i="3"/>
  <c r="E44" i="3"/>
  <c r="I72" i="3"/>
  <c r="H72" i="3"/>
  <c r="G72" i="3"/>
  <c r="F72" i="3"/>
  <c r="E72" i="3"/>
  <c r="I70" i="3"/>
  <c r="H70" i="3"/>
  <c r="G70" i="3"/>
  <c r="F70" i="3"/>
  <c r="E70" i="3"/>
  <c r="I92" i="3"/>
  <c r="H92" i="3"/>
  <c r="G92" i="3"/>
  <c r="F92" i="3"/>
  <c r="E92" i="3"/>
  <c r="I83" i="3"/>
  <c r="H83" i="3"/>
  <c r="G83" i="3"/>
  <c r="F83" i="3"/>
  <c r="E83" i="3"/>
  <c r="I75" i="3"/>
  <c r="H75" i="3"/>
  <c r="G75" i="3"/>
  <c r="F75" i="3"/>
  <c r="E75" i="3"/>
  <c r="I77" i="3"/>
  <c r="H77" i="3"/>
  <c r="G77" i="3"/>
  <c r="F77" i="3"/>
  <c r="E77" i="3"/>
  <c r="I81" i="3"/>
  <c r="H81" i="3"/>
  <c r="G81" i="3"/>
  <c r="F81" i="3"/>
  <c r="E81" i="3"/>
  <c r="I93" i="3"/>
  <c r="H93" i="3"/>
  <c r="G93" i="3"/>
  <c r="F93" i="3"/>
  <c r="E93" i="3"/>
  <c r="I68" i="3"/>
  <c r="H68" i="3"/>
  <c r="G68" i="3"/>
  <c r="F68" i="3"/>
  <c r="E68" i="3"/>
  <c r="I89" i="3"/>
  <c r="H89" i="3"/>
  <c r="G89" i="3"/>
  <c r="F89" i="3"/>
  <c r="E89" i="3"/>
  <c r="I62" i="3"/>
  <c r="H62" i="3"/>
  <c r="G62" i="3"/>
  <c r="F62" i="3"/>
  <c r="E62" i="3"/>
  <c r="I61" i="3"/>
  <c r="H61" i="3"/>
  <c r="G61" i="3"/>
  <c r="F61" i="3"/>
  <c r="E61" i="3"/>
  <c r="I73" i="3"/>
  <c r="H73" i="3"/>
  <c r="G73" i="3"/>
  <c r="F73" i="3"/>
  <c r="E73" i="3"/>
  <c r="I4" i="3"/>
  <c r="H4" i="3"/>
  <c r="G4" i="3"/>
  <c r="F4" i="3"/>
  <c r="E4" i="3"/>
  <c r="I11" i="3"/>
  <c r="H11" i="3"/>
  <c r="G11" i="3"/>
  <c r="F11" i="3"/>
  <c r="E11" i="3"/>
  <c r="I6" i="3"/>
  <c r="H6" i="3"/>
  <c r="G6" i="3"/>
  <c r="F6" i="3"/>
  <c r="E6" i="3"/>
  <c r="I22" i="3"/>
  <c r="H22" i="3"/>
  <c r="G22" i="3"/>
  <c r="F22" i="3"/>
  <c r="E22" i="3"/>
  <c r="I25" i="3"/>
  <c r="H25" i="3"/>
  <c r="G25" i="3"/>
  <c r="F25" i="3"/>
  <c r="E25" i="3"/>
  <c r="I20" i="3"/>
  <c r="H20" i="3"/>
  <c r="G20" i="3"/>
  <c r="F20" i="3"/>
  <c r="E20" i="3"/>
  <c r="I28" i="3"/>
  <c r="H28" i="3"/>
  <c r="G28" i="3"/>
  <c r="F28" i="3"/>
  <c r="E28" i="3"/>
  <c r="I29" i="3"/>
  <c r="H29" i="3"/>
  <c r="G29" i="3"/>
  <c r="F29" i="3"/>
  <c r="E29" i="3"/>
  <c r="I152" i="3"/>
  <c r="H152" i="3"/>
  <c r="G152" i="3"/>
  <c r="F152" i="3"/>
  <c r="E152" i="3"/>
  <c r="I39" i="3"/>
  <c r="H39" i="3"/>
  <c r="G39" i="3"/>
  <c r="F39" i="3"/>
  <c r="E39" i="3"/>
  <c r="I31" i="3"/>
  <c r="H31" i="3"/>
  <c r="G31" i="3"/>
  <c r="F31" i="3"/>
  <c r="E31" i="3"/>
  <c r="I34" i="3"/>
  <c r="H34" i="3"/>
  <c r="G34" i="3"/>
  <c r="F34" i="3"/>
  <c r="E34" i="3"/>
  <c r="I41" i="3"/>
  <c r="H41" i="3"/>
  <c r="G41" i="3"/>
  <c r="F41" i="3"/>
  <c r="E41" i="3"/>
  <c r="I16" i="3"/>
  <c r="H16" i="3"/>
  <c r="G16" i="3"/>
  <c r="F16" i="3"/>
  <c r="E16" i="3"/>
  <c r="I104" i="3"/>
  <c r="H104" i="3"/>
  <c r="G104" i="3"/>
  <c r="F104" i="3"/>
  <c r="E104" i="3"/>
  <c r="I103" i="3"/>
  <c r="H103" i="3"/>
  <c r="G103" i="3"/>
  <c r="F103" i="3"/>
  <c r="E103" i="3"/>
  <c r="I82" i="3"/>
  <c r="H82" i="3"/>
  <c r="G82" i="3"/>
  <c r="F82" i="3"/>
  <c r="E82" i="3"/>
  <c r="I87" i="3"/>
  <c r="H87" i="3"/>
  <c r="G87" i="3"/>
  <c r="F87" i="3"/>
  <c r="E87" i="3"/>
  <c r="I64" i="3"/>
  <c r="H64" i="3"/>
  <c r="G64" i="3"/>
  <c r="F64" i="3"/>
  <c r="E64" i="3"/>
  <c r="I51" i="3"/>
  <c r="H51" i="3"/>
  <c r="G51" i="3"/>
  <c r="F51" i="3"/>
  <c r="E51" i="3"/>
  <c r="I96" i="3"/>
  <c r="H96" i="3"/>
  <c r="G96" i="3"/>
  <c r="F96" i="3"/>
  <c r="E96" i="3"/>
  <c r="I80" i="3"/>
  <c r="H80" i="3"/>
  <c r="G80" i="3"/>
  <c r="F80" i="3"/>
  <c r="E80" i="3"/>
  <c r="I85" i="3"/>
  <c r="H85" i="3"/>
  <c r="G85" i="3"/>
  <c r="F85" i="3"/>
  <c r="E85" i="3"/>
  <c r="I86" i="3"/>
  <c r="H86" i="3"/>
  <c r="G86" i="3"/>
  <c r="F86" i="3"/>
  <c r="E86" i="3"/>
  <c r="I84" i="3"/>
  <c r="H84" i="3"/>
  <c r="G84" i="3"/>
  <c r="F84" i="3"/>
  <c r="E84" i="3"/>
  <c r="I24" i="3"/>
  <c r="H24" i="3"/>
  <c r="G24" i="3"/>
  <c r="F24" i="3"/>
  <c r="E24" i="3"/>
  <c r="I46" i="3"/>
  <c r="H46" i="3"/>
  <c r="G46" i="3"/>
  <c r="F46" i="3"/>
  <c r="E46" i="3"/>
  <c r="I14" i="3"/>
  <c r="H14" i="3"/>
  <c r="G14" i="3"/>
  <c r="F14" i="3"/>
  <c r="E14" i="3"/>
  <c r="I30" i="3"/>
  <c r="H30" i="3"/>
  <c r="G30" i="3"/>
  <c r="F30" i="3"/>
  <c r="E30" i="3"/>
  <c r="I35" i="3"/>
  <c r="H35" i="3"/>
  <c r="G35" i="3"/>
  <c r="F35" i="3"/>
  <c r="E35" i="3"/>
  <c r="I23" i="3"/>
  <c r="H23" i="3"/>
  <c r="G23" i="3"/>
  <c r="F23" i="3"/>
  <c r="E23" i="3"/>
  <c r="I32" i="3"/>
  <c r="H32" i="3"/>
  <c r="G32" i="3"/>
  <c r="F32" i="3"/>
  <c r="E32" i="3"/>
  <c r="I50" i="3"/>
  <c r="H50" i="3"/>
  <c r="G50" i="3"/>
  <c r="F50" i="3"/>
  <c r="E50" i="3"/>
  <c r="I19" i="3"/>
  <c r="H19" i="3"/>
  <c r="G19" i="3"/>
  <c r="F19" i="3"/>
  <c r="E19" i="3"/>
  <c r="I54" i="3"/>
  <c r="H54" i="3"/>
  <c r="G54" i="3"/>
  <c r="F54" i="3"/>
  <c r="E54" i="3"/>
  <c r="I36" i="3"/>
  <c r="H36" i="3"/>
  <c r="G36" i="3"/>
  <c r="F36" i="3"/>
  <c r="E36" i="3"/>
  <c r="I40" i="3"/>
  <c r="H40" i="3"/>
  <c r="G40" i="3"/>
  <c r="F40" i="3"/>
  <c r="E40" i="3"/>
  <c r="I101" i="3"/>
  <c r="H101" i="3"/>
  <c r="G101" i="3"/>
  <c r="F101" i="3"/>
  <c r="E101" i="3"/>
  <c r="I78" i="3"/>
  <c r="H78" i="3"/>
  <c r="G78" i="3"/>
  <c r="F78" i="3"/>
  <c r="E78" i="3"/>
  <c r="I76" i="3"/>
  <c r="H76" i="3"/>
  <c r="G76" i="3"/>
  <c r="F76" i="3"/>
  <c r="E76" i="3"/>
  <c r="I105" i="3"/>
  <c r="H105" i="3"/>
  <c r="G105" i="3"/>
  <c r="F105" i="3"/>
  <c r="E105" i="3"/>
  <c r="I42" i="3"/>
  <c r="H42" i="3"/>
  <c r="G42" i="3"/>
  <c r="F42" i="3"/>
  <c r="E42" i="3"/>
  <c r="I55" i="3"/>
  <c r="H55" i="3"/>
  <c r="G55" i="3"/>
  <c r="F55" i="3"/>
  <c r="E55" i="3"/>
  <c r="I48" i="3"/>
  <c r="H48" i="3"/>
  <c r="G48" i="3"/>
  <c r="F48" i="3"/>
  <c r="E48" i="3"/>
  <c r="I38" i="3"/>
  <c r="H38" i="3"/>
  <c r="G38" i="3"/>
  <c r="F38" i="3"/>
  <c r="E38" i="3"/>
  <c r="I45" i="3"/>
  <c r="H45" i="3"/>
  <c r="G45" i="3"/>
  <c r="F45" i="3"/>
  <c r="E45" i="3"/>
  <c r="I49" i="3"/>
  <c r="H49" i="3"/>
  <c r="G49" i="3"/>
  <c r="F49" i="3"/>
  <c r="E49" i="3"/>
  <c r="I98" i="3"/>
  <c r="H98" i="3"/>
  <c r="G98" i="3"/>
  <c r="F98" i="3"/>
  <c r="E98" i="3"/>
  <c r="I43" i="3"/>
  <c r="H43" i="3"/>
  <c r="G43" i="3"/>
  <c r="F43" i="3"/>
  <c r="E43" i="3"/>
  <c r="I53" i="3"/>
  <c r="H53" i="3"/>
  <c r="G53" i="3"/>
  <c r="F53" i="3"/>
  <c r="E53" i="3"/>
  <c r="I47" i="3"/>
  <c r="H47" i="3"/>
  <c r="G47" i="3"/>
  <c r="F47" i="3"/>
  <c r="E47" i="3"/>
  <c r="I56" i="3"/>
  <c r="H56" i="3"/>
  <c r="G56" i="3"/>
  <c r="F56" i="3"/>
  <c r="E56" i="3"/>
  <c r="I222" i="3"/>
  <c r="H222" i="3"/>
  <c r="G222" i="3"/>
  <c r="F222" i="3"/>
  <c r="E222" i="3"/>
  <c r="I223" i="3"/>
  <c r="H223" i="3"/>
  <c r="G223" i="3"/>
  <c r="F223" i="3"/>
  <c r="E223" i="3"/>
  <c r="I221" i="3"/>
  <c r="H221" i="3"/>
  <c r="G221" i="3"/>
  <c r="F221" i="3"/>
  <c r="E221" i="3"/>
  <c r="I224" i="3"/>
  <c r="H224" i="3"/>
  <c r="G224" i="3"/>
  <c r="F224" i="3"/>
  <c r="E224" i="3"/>
  <c r="I232" i="3"/>
  <c r="H232" i="3"/>
  <c r="G232" i="3"/>
  <c r="F232" i="3"/>
  <c r="E232" i="3"/>
  <c r="I235" i="3"/>
  <c r="H235" i="3"/>
  <c r="G235" i="3"/>
  <c r="F235" i="3"/>
  <c r="E235" i="3"/>
  <c r="I228" i="3"/>
  <c r="H228" i="3"/>
  <c r="G228" i="3"/>
  <c r="F228" i="3"/>
  <c r="E228" i="3"/>
  <c r="I226" i="3"/>
  <c r="H226" i="3"/>
  <c r="G226" i="3"/>
  <c r="F226" i="3"/>
  <c r="E226" i="3"/>
  <c r="I241" i="3"/>
  <c r="H241" i="3"/>
  <c r="G241" i="3"/>
  <c r="F241" i="3"/>
  <c r="E241" i="3"/>
  <c r="I233" i="3"/>
  <c r="H233" i="3"/>
  <c r="G233" i="3"/>
  <c r="F233" i="3"/>
  <c r="E233" i="3"/>
  <c r="I238" i="3"/>
  <c r="H238" i="3"/>
  <c r="G238" i="3"/>
  <c r="F238" i="3"/>
  <c r="E238" i="3"/>
  <c r="I230" i="3"/>
  <c r="H230" i="3"/>
  <c r="G230" i="3"/>
  <c r="F230" i="3"/>
  <c r="E230" i="3"/>
  <c r="I225" i="3"/>
  <c r="H225" i="3"/>
  <c r="G225" i="3"/>
  <c r="F225" i="3"/>
  <c r="E225" i="3"/>
  <c r="I234" i="3"/>
  <c r="H234" i="3"/>
  <c r="G234" i="3"/>
  <c r="F234" i="3"/>
  <c r="E234" i="3"/>
  <c r="I239" i="3"/>
  <c r="H239" i="3"/>
  <c r="G239" i="3"/>
  <c r="F239" i="3"/>
  <c r="E239" i="3"/>
  <c r="I237" i="3"/>
  <c r="H237" i="3"/>
  <c r="G237" i="3"/>
  <c r="F237" i="3"/>
  <c r="E237" i="3"/>
  <c r="I236" i="3"/>
  <c r="H236" i="3"/>
  <c r="G236" i="3"/>
  <c r="F236" i="3"/>
  <c r="E236" i="3"/>
  <c r="I242" i="3"/>
  <c r="H242" i="3"/>
  <c r="G242" i="3"/>
  <c r="F242" i="3"/>
  <c r="E242" i="3"/>
  <c r="I229" i="3"/>
  <c r="H229" i="3"/>
  <c r="G229" i="3"/>
  <c r="F229" i="3"/>
  <c r="E229" i="3"/>
  <c r="I240" i="3"/>
  <c r="H240" i="3"/>
  <c r="G240" i="3"/>
  <c r="F240" i="3"/>
  <c r="E240" i="3"/>
  <c r="I231" i="3"/>
  <c r="H231" i="3"/>
  <c r="G231" i="3"/>
  <c r="F231" i="3"/>
  <c r="E231" i="3"/>
  <c r="I227" i="3"/>
  <c r="H227" i="3"/>
  <c r="G227" i="3"/>
  <c r="F227" i="3"/>
  <c r="E227" i="3"/>
  <c r="I190" i="3"/>
  <c r="H190" i="3"/>
  <c r="G190" i="3"/>
  <c r="F190" i="3"/>
  <c r="E190" i="3"/>
  <c r="I187" i="3"/>
  <c r="H187" i="3"/>
  <c r="G187" i="3"/>
  <c r="F187" i="3"/>
  <c r="E187" i="3"/>
  <c r="I188" i="3"/>
  <c r="H188" i="3"/>
  <c r="G188" i="3"/>
  <c r="F188" i="3"/>
  <c r="E188" i="3"/>
  <c r="I200" i="3"/>
  <c r="H200" i="3"/>
  <c r="G200" i="3"/>
  <c r="F200" i="3"/>
  <c r="E200" i="3"/>
  <c r="I191" i="3"/>
  <c r="H191" i="3"/>
  <c r="G191" i="3"/>
  <c r="F191" i="3"/>
  <c r="E191" i="3"/>
  <c r="I199" i="3"/>
  <c r="H199" i="3"/>
  <c r="G199" i="3"/>
  <c r="F199" i="3"/>
  <c r="E199" i="3"/>
  <c r="I205" i="3"/>
  <c r="H205" i="3"/>
  <c r="G205" i="3"/>
  <c r="F205" i="3"/>
  <c r="E205" i="3"/>
  <c r="I207" i="3"/>
  <c r="H207" i="3"/>
  <c r="G207" i="3"/>
  <c r="F207" i="3"/>
  <c r="E207" i="3"/>
  <c r="I196" i="3"/>
  <c r="H196" i="3"/>
  <c r="G196" i="3"/>
  <c r="F196" i="3"/>
  <c r="E196" i="3"/>
  <c r="I197" i="3"/>
  <c r="H197" i="3"/>
  <c r="G197" i="3"/>
  <c r="F197" i="3"/>
  <c r="E197" i="3"/>
  <c r="I194" i="3"/>
  <c r="H194" i="3"/>
  <c r="G194" i="3"/>
  <c r="F194" i="3"/>
  <c r="E194" i="3"/>
  <c r="I189" i="3"/>
  <c r="H189" i="3"/>
  <c r="G189" i="3"/>
  <c r="F189" i="3"/>
  <c r="E189" i="3"/>
  <c r="I192" i="3"/>
  <c r="H192" i="3"/>
  <c r="G192" i="3"/>
  <c r="F192" i="3"/>
  <c r="E192" i="3"/>
  <c r="I193" i="3"/>
  <c r="H193" i="3"/>
  <c r="G193" i="3"/>
  <c r="F193" i="3"/>
  <c r="E193" i="3"/>
  <c r="I211" i="3"/>
  <c r="H211" i="3"/>
  <c r="G211" i="3"/>
  <c r="F211" i="3"/>
  <c r="E211" i="3"/>
  <c r="I208" i="3"/>
  <c r="H208" i="3"/>
  <c r="G208" i="3"/>
  <c r="F208" i="3"/>
  <c r="E208" i="3"/>
  <c r="I213" i="3"/>
  <c r="H213" i="3"/>
  <c r="G213" i="3"/>
  <c r="F213" i="3"/>
  <c r="E213" i="3"/>
  <c r="I204" i="3"/>
  <c r="H204" i="3"/>
  <c r="G204" i="3"/>
  <c r="F204" i="3"/>
  <c r="E204" i="3"/>
  <c r="I206" i="3"/>
  <c r="H206" i="3"/>
  <c r="G206" i="3"/>
  <c r="F206" i="3"/>
  <c r="E206" i="3"/>
  <c r="I195" i="3"/>
  <c r="H195" i="3"/>
  <c r="G195" i="3"/>
  <c r="F195" i="3"/>
  <c r="E195" i="3"/>
  <c r="I209" i="3"/>
  <c r="H209" i="3"/>
  <c r="G209" i="3"/>
  <c r="F209" i="3"/>
  <c r="E209" i="3"/>
  <c r="I212" i="3"/>
  <c r="H212" i="3"/>
  <c r="G212" i="3"/>
  <c r="F212" i="3"/>
  <c r="E212" i="3"/>
  <c r="I202" i="3"/>
  <c r="H202" i="3"/>
  <c r="G202" i="3"/>
  <c r="F202" i="3"/>
  <c r="E202" i="3"/>
  <c r="I210" i="3"/>
  <c r="H210" i="3"/>
  <c r="G210" i="3"/>
  <c r="F210" i="3"/>
  <c r="E210" i="3"/>
  <c r="I215" i="3"/>
  <c r="H215" i="3"/>
  <c r="G215" i="3"/>
  <c r="F215" i="3"/>
  <c r="E215" i="3"/>
  <c r="I198" i="3"/>
  <c r="H198" i="3"/>
  <c r="G198" i="3"/>
  <c r="F198" i="3"/>
  <c r="E198" i="3"/>
  <c r="I216" i="3"/>
  <c r="H216" i="3"/>
  <c r="G216" i="3"/>
  <c r="F216" i="3"/>
  <c r="E216" i="3"/>
  <c r="I218" i="3"/>
  <c r="H218" i="3"/>
  <c r="G218" i="3"/>
  <c r="F218" i="3"/>
  <c r="E218" i="3"/>
  <c r="I214" i="3"/>
  <c r="H214" i="3"/>
  <c r="G214" i="3"/>
  <c r="F214" i="3"/>
  <c r="E214" i="3"/>
  <c r="I217" i="3"/>
  <c r="H217" i="3"/>
  <c r="G217" i="3"/>
  <c r="F217" i="3"/>
  <c r="E217" i="3"/>
  <c r="I203" i="3"/>
  <c r="H203" i="3"/>
  <c r="G203" i="3"/>
  <c r="F203" i="3"/>
  <c r="E203" i="3"/>
  <c r="I201" i="3"/>
  <c r="H201" i="3"/>
  <c r="G201" i="3"/>
  <c r="F201" i="3"/>
  <c r="E201" i="3"/>
  <c r="I159" i="3"/>
  <c r="H159" i="3"/>
  <c r="G159" i="3"/>
  <c r="F159" i="3"/>
  <c r="E159" i="3"/>
  <c r="I175" i="3"/>
  <c r="H175" i="3"/>
  <c r="G175" i="3"/>
  <c r="F175" i="3"/>
  <c r="E175" i="3"/>
  <c r="I160" i="3"/>
  <c r="H160" i="3"/>
  <c r="G160" i="3"/>
  <c r="F160" i="3"/>
  <c r="E160" i="3"/>
  <c r="I161" i="3"/>
  <c r="H161" i="3"/>
  <c r="G161" i="3"/>
  <c r="F161" i="3"/>
  <c r="E161" i="3"/>
  <c r="I166" i="3"/>
  <c r="H166" i="3"/>
  <c r="G166" i="3"/>
  <c r="F166" i="3"/>
  <c r="E166" i="3"/>
  <c r="I169" i="3"/>
  <c r="H169" i="3"/>
  <c r="G169" i="3"/>
  <c r="F169" i="3"/>
  <c r="E169" i="3"/>
  <c r="I171" i="3"/>
  <c r="H171" i="3"/>
  <c r="G171" i="3"/>
  <c r="F171" i="3"/>
  <c r="E171" i="3"/>
  <c r="I162" i="3"/>
  <c r="H162" i="3"/>
  <c r="G162" i="3"/>
  <c r="F162" i="3"/>
  <c r="E162" i="3"/>
  <c r="I184" i="3"/>
  <c r="H184" i="3"/>
  <c r="G184" i="3"/>
  <c r="F184" i="3"/>
  <c r="E184" i="3"/>
  <c r="I170" i="3"/>
  <c r="H170" i="3"/>
  <c r="G170" i="3"/>
  <c r="F170" i="3"/>
  <c r="E170" i="3"/>
  <c r="I158" i="3"/>
  <c r="H158" i="3"/>
  <c r="G158" i="3"/>
  <c r="F158" i="3"/>
  <c r="E158" i="3"/>
  <c r="I176" i="3"/>
  <c r="H176" i="3"/>
  <c r="G176" i="3"/>
  <c r="F176" i="3"/>
  <c r="E176" i="3"/>
  <c r="I163" i="3"/>
  <c r="H163" i="3"/>
  <c r="G163" i="3"/>
  <c r="F163" i="3"/>
  <c r="E163" i="3"/>
  <c r="I172" i="3"/>
  <c r="H172" i="3"/>
  <c r="G172" i="3"/>
  <c r="F172" i="3"/>
  <c r="E172" i="3"/>
  <c r="I165" i="3"/>
  <c r="H165" i="3"/>
  <c r="G165" i="3"/>
  <c r="F165" i="3"/>
  <c r="E165" i="3"/>
  <c r="I168" i="3"/>
  <c r="H168" i="3"/>
  <c r="G168" i="3"/>
  <c r="F168" i="3"/>
  <c r="E168" i="3"/>
  <c r="I179" i="3"/>
  <c r="H179" i="3"/>
  <c r="G179" i="3"/>
  <c r="F179" i="3"/>
  <c r="E179" i="3"/>
  <c r="I164" i="3"/>
  <c r="H164" i="3"/>
  <c r="G164" i="3"/>
  <c r="F164" i="3"/>
  <c r="E164" i="3"/>
  <c r="I178" i="3"/>
  <c r="H178" i="3"/>
  <c r="G178" i="3"/>
  <c r="F178" i="3"/>
  <c r="E178" i="3"/>
  <c r="I167" i="3"/>
  <c r="H167" i="3"/>
  <c r="G167" i="3"/>
  <c r="F167" i="3"/>
  <c r="E167" i="3"/>
  <c r="I180" i="3"/>
  <c r="H180" i="3"/>
  <c r="G180" i="3"/>
  <c r="F180" i="3"/>
  <c r="E180" i="3"/>
  <c r="I182" i="3"/>
  <c r="H182" i="3"/>
  <c r="G182" i="3"/>
  <c r="F182" i="3"/>
  <c r="E182" i="3"/>
  <c r="I177" i="3"/>
  <c r="H177" i="3"/>
  <c r="G177" i="3"/>
  <c r="F177" i="3"/>
  <c r="E177" i="3"/>
  <c r="I181" i="3"/>
  <c r="H181" i="3"/>
  <c r="G181" i="3"/>
  <c r="F181" i="3"/>
  <c r="E181" i="3"/>
  <c r="I173" i="3"/>
  <c r="H173" i="3"/>
  <c r="G173" i="3"/>
  <c r="F173" i="3"/>
  <c r="E173" i="3"/>
  <c r="I183" i="3"/>
  <c r="H183" i="3"/>
  <c r="G183" i="3"/>
  <c r="F183" i="3"/>
  <c r="E183" i="3"/>
  <c r="I174" i="3"/>
  <c r="H174" i="3"/>
  <c r="G174" i="3"/>
  <c r="F174" i="3"/>
  <c r="E174" i="3"/>
  <c r="I117" i="3"/>
  <c r="H117" i="3"/>
  <c r="G117" i="3"/>
  <c r="F117" i="3"/>
  <c r="E117" i="3"/>
  <c r="I108" i="3"/>
  <c r="H108" i="3"/>
  <c r="G108" i="3"/>
  <c r="F108" i="3"/>
  <c r="E108" i="3"/>
  <c r="I109" i="3"/>
  <c r="H109" i="3"/>
  <c r="G109" i="3"/>
  <c r="F109" i="3"/>
  <c r="E109" i="3"/>
  <c r="I113" i="3"/>
  <c r="H113" i="3"/>
  <c r="G113" i="3"/>
  <c r="F113" i="3"/>
  <c r="E113" i="3"/>
  <c r="I139" i="3"/>
  <c r="H139" i="3"/>
  <c r="G139" i="3"/>
  <c r="F139" i="3"/>
  <c r="E139" i="3"/>
  <c r="I119" i="3"/>
  <c r="H119" i="3"/>
  <c r="G119" i="3"/>
  <c r="F119" i="3"/>
  <c r="E119" i="3"/>
  <c r="I110" i="3"/>
  <c r="H110" i="3"/>
  <c r="G110" i="3"/>
  <c r="F110" i="3"/>
  <c r="E110" i="3"/>
  <c r="I140" i="3"/>
  <c r="H140" i="3"/>
  <c r="G140" i="3"/>
  <c r="F140" i="3"/>
  <c r="E140" i="3"/>
  <c r="I18" i="3"/>
  <c r="H18" i="3"/>
  <c r="G18" i="3"/>
  <c r="F18" i="3"/>
  <c r="E18" i="3"/>
  <c r="I111" i="3"/>
  <c r="H111" i="3"/>
  <c r="G111" i="3"/>
  <c r="F111" i="3"/>
  <c r="E111" i="3"/>
  <c r="I122" i="3"/>
  <c r="H122" i="3"/>
  <c r="G122" i="3"/>
  <c r="F122" i="3"/>
  <c r="E122" i="3"/>
  <c r="I133" i="3"/>
  <c r="H133" i="3"/>
  <c r="G133" i="3"/>
  <c r="F133" i="3"/>
  <c r="E133" i="3"/>
  <c r="I112" i="3"/>
  <c r="H112" i="3"/>
  <c r="G112" i="3"/>
  <c r="F112" i="3"/>
  <c r="E112" i="3"/>
  <c r="I124" i="3"/>
  <c r="H124" i="3"/>
  <c r="G124" i="3"/>
  <c r="F124" i="3"/>
  <c r="E124" i="3"/>
  <c r="I114" i="3"/>
  <c r="H114" i="3"/>
  <c r="G114" i="3"/>
  <c r="F114" i="3"/>
  <c r="E114" i="3"/>
  <c r="I138" i="3"/>
  <c r="H138" i="3"/>
  <c r="G138" i="3"/>
  <c r="F138" i="3"/>
  <c r="E138" i="3"/>
  <c r="I116" i="3"/>
  <c r="H116" i="3"/>
  <c r="G116" i="3"/>
  <c r="F116" i="3"/>
  <c r="E116" i="3"/>
  <c r="I118" i="3"/>
  <c r="H118" i="3"/>
  <c r="G118" i="3"/>
  <c r="F118" i="3"/>
  <c r="E118" i="3"/>
  <c r="I147" i="3"/>
  <c r="H147" i="3"/>
  <c r="G147" i="3"/>
  <c r="F147" i="3"/>
  <c r="E147" i="3"/>
  <c r="I7" i="3"/>
  <c r="H7" i="3"/>
  <c r="G7" i="3"/>
  <c r="F7" i="3"/>
  <c r="E7" i="3"/>
  <c r="I141" i="3"/>
  <c r="H141" i="3"/>
  <c r="G141" i="3"/>
  <c r="F141" i="3"/>
  <c r="E141" i="3"/>
  <c r="I115" i="3"/>
  <c r="H115" i="3"/>
  <c r="G115" i="3"/>
  <c r="F115" i="3"/>
  <c r="E115" i="3"/>
  <c r="I121" i="3"/>
  <c r="H121" i="3"/>
  <c r="G121" i="3"/>
  <c r="F121" i="3"/>
  <c r="E121" i="3"/>
  <c r="I135" i="3"/>
  <c r="H135" i="3"/>
  <c r="G135" i="3"/>
  <c r="F135" i="3"/>
  <c r="E135" i="3"/>
  <c r="I129" i="3"/>
  <c r="H129" i="3"/>
  <c r="G129" i="3"/>
  <c r="F129" i="3"/>
  <c r="E129" i="3"/>
  <c r="I148" i="3"/>
  <c r="H148" i="3"/>
  <c r="G148" i="3"/>
  <c r="F148" i="3"/>
  <c r="E148" i="3"/>
  <c r="I130" i="3"/>
  <c r="H130" i="3"/>
  <c r="G130" i="3"/>
  <c r="F130" i="3"/>
  <c r="E130" i="3"/>
  <c r="I136" i="3"/>
  <c r="H136" i="3"/>
  <c r="G136" i="3"/>
  <c r="F136" i="3"/>
  <c r="E136" i="3"/>
  <c r="I153" i="3"/>
  <c r="H153" i="3"/>
  <c r="G153" i="3"/>
  <c r="F153" i="3"/>
  <c r="E153" i="3"/>
  <c r="I146" i="3"/>
  <c r="H146" i="3"/>
  <c r="G146" i="3"/>
  <c r="F146" i="3"/>
  <c r="E146" i="3"/>
  <c r="I128" i="3"/>
  <c r="H128" i="3"/>
  <c r="G128" i="3"/>
  <c r="F128" i="3"/>
  <c r="E128" i="3"/>
  <c r="I137" i="3"/>
  <c r="H137" i="3"/>
  <c r="G137" i="3"/>
  <c r="F137" i="3"/>
  <c r="E137" i="3"/>
  <c r="I123" i="3"/>
  <c r="H123" i="3"/>
  <c r="G123" i="3"/>
  <c r="F123" i="3"/>
  <c r="E123" i="3"/>
  <c r="I125" i="3"/>
  <c r="H125" i="3"/>
  <c r="G125" i="3"/>
  <c r="F125" i="3"/>
  <c r="E125" i="3"/>
  <c r="I145" i="3"/>
  <c r="H145" i="3"/>
  <c r="G145" i="3"/>
  <c r="F145" i="3"/>
  <c r="E145" i="3"/>
  <c r="I131" i="3"/>
  <c r="H131" i="3"/>
  <c r="G131" i="3"/>
  <c r="F131" i="3"/>
  <c r="E131" i="3"/>
  <c r="I120" i="3"/>
  <c r="H120" i="3"/>
  <c r="G120" i="3"/>
  <c r="F120" i="3"/>
  <c r="E120" i="3"/>
  <c r="I126" i="3"/>
  <c r="H126" i="3"/>
  <c r="G126" i="3"/>
  <c r="F126" i="3"/>
  <c r="E126" i="3"/>
  <c r="I149" i="3"/>
  <c r="H149" i="3"/>
  <c r="G149" i="3"/>
  <c r="F149" i="3"/>
  <c r="E149" i="3"/>
  <c r="I132" i="3"/>
  <c r="H132" i="3"/>
  <c r="G132" i="3"/>
  <c r="F132" i="3"/>
  <c r="E132" i="3"/>
  <c r="I155" i="3"/>
  <c r="H155" i="3"/>
  <c r="G155" i="3"/>
  <c r="F155" i="3"/>
  <c r="E155" i="3"/>
  <c r="I144" i="3"/>
  <c r="H144" i="3"/>
  <c r="G144" i="3"/>
  <c r="F144" i="3"/>
  <c r="E144" i="3"/>
  <c r="I127" i="3"/>
  <c r="H127" i="3"/>
  <c r="G127" i="3"/>
  <c r="F127" i="3"/>
  <c r="E127" i="3"/>
  <c r="I142" i="3"/>
  <c r="H142" i="3"/>
  <c r="G142" i="3"/>
  <c r="F142" i="3"/>
  <c r="E142" i="3"/>
  <c r="I154" i="3"/>
  <c r="H154" i="3"/>
  <c r="G154" i="3"/>
  <c r="F154" i="3"/>
  <c r="E154" i="3"/>
  <c r="I150" i="3"/>
  <c r="H150" i="3"/>
  <c r="G150" i="3"/>
  <c r="F150" i="3"/>
  <c r="E150" i="3"/>
  <c r="I151" i="3"/>
  <c r="H151" i="3"/>
  <c r="G151" i="3"/>
  <c r="F151" i="3"/>
  <c r="E151" i="3"/>
  <c r="I134" i="3"/>
  <c r="H134" i="3"/>
  <c r="G134" i="3"/>
  <c r="F134" i="3"/>
  <c r="E134" i="3"/>
  <c r="I37" i="3"/>
  <c r="H37" i="3"/>
  <c r="G37" i="3"/>
  <c r="F37" i="3"/>
  <c r="E37" i="3"/>
  <c r="I143" i="3"/>
  <c r="H143" i="3"/>
  <c r="G143" i="3"/>
  <c r="F143" i="3"/>
  <c r="E143" i="3"/>
  <c r="I58" i="2"/>
  <c r="H58" i="2"/>
  <c r="G58" i="2"/>
  <c r="F58" i="2"/>
  <c r="E58" i="2"/>
  <c r="I67" i="2"/>
  <c r="H67" i="2"/>
  <c r="G67" i="2"/>
  <c r="F67" i="2"/>
  <c r="E67" i="2"/>
  <c r="I62" i="2"/>
  <c r="H62" i="2"/>
  <c r="G62" i="2"/>
  <c r="F62" i="2"/>
  <c r="E62" i="2"/>
  <c r="I60" i="2"/>
  <c r="H60" i="2"/>
  <c r="G60" i="2"/>
  <c r="F60" i="2"/>
  <c r="E60" i="2"/>
  <c r="I96" i="2"/>
  <c r="H96" i="2"/>
  <c r="G96" i="2"/>
  <c r="F96" i="2"/>
  <c r="E96" i="2"/>
  <c r="I80" i="2"/>
  <c r="H80" i="2"/>
  <c r="G80" i="2"/>
  <c r="F80" i="2"/>
  <c r="E80" i="2"/>
  <c r="I65" i="2"/>
  <c r="H65" i="2"/>
  <c r="G65" i="2"/>
  <c r="F65" i="2"/>
  <c r="E65" i="2"/>
  <c r="I75" i="2"/>
  <c r="H75" i="2"/>
  <c r="G75" i="2"/>
  <c r="F75" i="2"/>
  <c r="E75" i="2"/>
  <c r="I59" i="2"/>
  <c r="H59" i="2"/>
  <c r="G59" i="2"/>
  <c r="F59" i="2"/>
  <c r="E59" i="2"/>
  <c r="I88" i="2"/>
  <c r="H88" i="2"/>
  <c r="G88" i="2"/>
  <c r="F88" i="2"/>
  <c r="E88" i="2"/>
  <c r="I92" i="2"/>
  <c r="H92" i="2"/>
  <c r="G92" i="2"/>
  <c r="F92" i="2"/>
  <c r="E92" i="2"/>
  <c r="I66" i="2"/>
  <c r="H66" i="2"/>
  <c r="G66" i="2"/>
  <c r="F66" i="2"/>
  <c r="E66" i="2"/>
  <c r="I95" i="2"/>
  <c r="H95" i="2"/>
  <c r="G95" i="2"/>
  <c r="F95" i="2"/>
  <c r="E95" i="2"/>
  <c r="I57" i="2"/>
  <c r="H57" i="2"/>
  <c r="G57" i="2"/>
  <c r="F57" i="2"/>
  <c r="E57" i="2"/>
  <c r="I94" i="2"/>
  <c r="H94" i="2"/>
  <c r="G94" i="2"/>
  <c r="F94" i="2"/>
  <c r="E94" i="2"/>
  <c r="I8" i="2"/>
  <c r="H8" i="2"/>
  <c r="G8" i="2"/>
  <c r="F8" i="2"/>
  <c r="E8" i="2"/>
  <c r="I4" i="2"/>
  <c r="H4" i="2"/>
  <c r="G4" i="2"/>
  <c r="F4" i="2"/>
  <c r="E4" i="2"/>
  <c r="I25" i="2"/>
  <c r="H25" i="2"/>
  <c r="G25" i="2"/>
  <c r="F25" i="2"/>
  <c r="E25" i="2"/>
  <c r="I10" i="2"/>
  <c r="H10" i="2"/>
  <c r="G10" i="2"/>
  <c r="F10" i="2"/>
  <c r="E10" i="2"/>
  <c r="I7" i="2"/>
  <c r="H7" i="2"/>
  <c r="G7" i="2"/>
  <c r="F7" i="2"/>
  <c r="E7" i="2"/>
  <c r="I6" i="2"/>
  <c r="H6" i="2"/>
  <c r="G6" i="2"/>
  <c r="F6" i="2"/>
  <c r="E6" i="2"/>
  <c r="I12" i="2"/>
  <c r="H12" i="2"/>
  <c r="G12" i="2"/>
  <c r="F12" i="2"/>
  <c r="E12" i="2"/>
  <c r="I50" i="2"/>
  <c r="H50" i="2"/>
  <c r="G50" i="2"/>
  <c r="F50" i="2"/>
  <c r="E50" i="2"/>
  <c r="I41" i="2"/>
  <c r="H41" i="2"/>
  <c r="G41" i="2"/>
  <c r="F41" i="2"/>
  <c r="E41" i="2"/>
  <c r="I34" i="2"/>
  <c r="H34" i="2"/>
  <c r="G34" i="2"/>
  <c r="F34" i="2"/>
  <c r="E34" i="2"/>
  <c r="I9" i="2"/>
  <c r="H9" i="2"/>
  <c r="G9" i="2"/>
  <c r="F9" i="2"/>
  <c r="E9" i="2"/>
  <c r="I43" i="2"/>
  <c r="H43" i="2"/>
  <c r="G43" i="2"/>
  <c r="F43" i="2"/>
  <c r="E43" i="2"/>
  <c r="I11" i="2"/>
  <c r="H11" i="2"/>
  <c r="G11" i="2"/>
  <c r="F11" i="2"/>
  <c r="E11" i="2"/>
  <c r="I84" i="2"/>
  <c r="H84" i="2"/>
  <c r="G84" i="2"/>
  <c r="F84" i="2"/>
  <c r="E84" i="2"/>
  <c r="I71" i="2"/>
  <c r="H71" i="2"/>
  <c r="G71" i="2"/>
  <c r="F71" i="2"/>
  <c r="E71" i="2"/>
  <c r="I68" i="2"/>
  <c r="H68" i="2"/>
  <c r="G68" i="2"/>
  <c r="F68" i="2"/>
  <c r="E68" i="2"/>
  <c r="I73" i="2"/>
  <c r="H73" i="2"/>
  <c r="G73" i="2"/>
  <c r="F73" i="2"/>
  <c r="E73" i="2"/>
  <c r="I76" i="2"/>
  <c r="H76" i="2"/>
  <c r="G76" i="2"/>
  <c r="F76" i="2"/>
  <c r="E76" i="2"/>
  <c r="I72" i="2"/>
  <c r="H72" i="2"/>
  <c r="G72" i="2"/>
  <c r="F72" i="2"/>
  <c r="E72" i="2"/>
  <c r="I70" i="2"/>
  <c r="H70" i="2"/>
  <c r="G70" i="2"/>
  <c r="F70" i="2"/>
  <c r="E70" i="2"/>
  <c r="I98" i="2"/>
  <c r="H98" i="2"/>
  <c r="G98" i="2"/>
  <c r="F98" i="2"/>
  <c r="E98" i="2"/>
  <c r="I64" i="2"/>
  <c r="H64" i="2"/>
  <c r="G64" i="2"/>
  <c r="F64" i="2"/>
  <c r="E64" i="2"/>
  <c r="I85" i="2"/>
  <c r="H85" i="2"/>
  <c r="G85" i="2"/>
  <c r="F85" i="2"/>
  <c r="E85" i="2"/>
  <c r="I87" i="2"/>
  <c r="H87" i="2"/>
  <c r="G87" i="2"/>
  <c r="F87" i="2"/>
  <c r="E87" i="2"/>
  <c r="I90" i="2"/>
  <c r="H90" i="2"/>
  <c r="G90" i="2"/>
  <c r="F90" i="2"/>
  <c r="E90" i="2"/>
  <c r="I78" i="2"/>
  <c r="H78" i="2"/>
  <c r="G78" i="2"/>
  <c r="F78" i="2"/>
  <c r="E78" i="2"/>
  <c r="I61" i="2"/>
  <c r="H61" i="2"/>
  <c r="G61" i="2"/>
  <c r="F61" i="2"/>
  <c r="E61" i="2"/>
  <c r="I89" i="2"/>
  <c r="H89" i="2"/>
  <c r="G89" i="2"/>
  <c r="F89" i="2"/>
  <c r="E89" i="2"/>
  <c r="I13" i="2"/>
  <c r="H13" i="2"/>
  <c r="G13" i="2"/>
  <c r="F13" i="2"/>
  <c r="E13" i="2"/>
  <c r="I83" i="2"/>
  <c r="H83" i="2"/>
  <c r="G83" i="2"/>
  <c r="F83" i="2"/>
  <c r="E83" i="2"/>
  <c r="I20" i="2"/>
  <c r="H20" i="2"/>
  <c r="G20" i="2"/>
  <c r="F20" i="2"/>
  <c r="E20" i="2"/>
  <c r="I69" i="2"/>
  <c r="H69" i="2"/>
  <c r="G69" i="2"/>
  <c r="F69" i="2"/>
  <c r="E69" i="2"/>
  <c r="I19" i="2"/>
  <c r="H19" i="2"/>
  <c r="G19" i="2"/>
  <c r="F19" i="2"/>
  <c r="E19" i="2"/>
  <c r="I40" i="2"/>
  <c r="H40" i="2"/>
  <c r="G40" i="2"/>
  <c r="F40" i="2"/>
  <c r="E40" i="2"/>
  <c r="I26" i="2"/>
  <c r="H26" i="2"/>
  <c r="G26" i="2"/>
  <c r="F26" i="2"/>
  <c r="E26" i="2"/>
  <c r="I31" i="2"/>
  <c r="H31" i="2"/>
  <c r="G31" i="2"/>
  <c r="F31" i="2"/>
  <c r="E31" i="2"/>
  <c r="I23" i="2"/>
  <c r="H23" i="2"/>
  <c r="G23" i="2"/>
  <c r="F23" i="2"/>
  <c r="E23" i="2"/>
  <c r="I22" i="2"/>
  <c r="H22" i="2"/>
  <c r="G22" i="2"/>
  <c r="F22" i="2"/>
  <c r="E22" i="2"/>
  <c r="I15" i="2"/>
  <c r="H15" i="2"/>
  <c r="G15" i="2"/>
  <c r="F15" i="2"/>
  <c r="E15" i="2"/>
  <c r="I32" i="2"/>
  <c r="H32" i="2"/>
  <c r="G32" i="2"/>
  <c r="F32" i="2"/>
  <c r="E32" i="2"/>
  <c r="I30" i="2"/>
  <c r="H30" i="2"/>
  <c r="G30" i="2"/>
  <c r="F30" i="2"/>
  <c r="E30" i="2"/>
  <c r="I38" i="2"/>
  <c r="H38" i="2"/>
  <c r="G38" i="2"/>
  <c r="F38" i="2"/>
  <c r="E38" i="2"/>
  <c r="I5" i="2"/>
  <c r="H5" i="2"/>
  <c r="G5" i="2"/>
  <c r="F5" i="2"/>
  <c r="E5" i="2"/>
  <c r="I18" i="2"/>
  <c r="H18" i="2"/>
  <c r="G18" i="2"/>
  <c r="F18" i="2"/>
  <c r="E18" i="2"/>
  <c r="I14" i="2"/>
  <c r="H14" i="2"/>
  <c r="G14" i="2"/>
  <c r="F14" i="2"/>
  <c r="E14" i="2"/>
  <c r="I17" i="2"/>
  <c r="H17" i="2"/>
  <c r="G17" i="2"/>
  <c r="F17" i="2"/>
  <c r="E17" i="2"/>
  <c r="I16" i="2"/>
  <c r="H16" i="2"/>
  <c r="G16" i="2"/>
  <c r="F16" i="2"/>
  <c r="E16" i="2"/>
  <c r="I63" i="2"/>
  <c r="H63" i="2"/>
  <c r="G63" i="2"/>
  <c r="F63" i="2"/>
  <c r="E63" i="2"/>
  <c r="I86" i="2"/>
  <c r="H86" i="2"/>
  <c r="G86" i="2"/>
  <c r="F86" i="2"/>
  <c r="E86" i="2"/>
  <c r="I100" i="2"/>
  <c r="H100" i="2"/>
  <c r="G100" i="2"/>
  <c r="F100" i="2"/>
  <c r="E100" i="2"/>
  <c r="I91" i="2"/>
  <c r="H91" i="2"/>
  <c r="G91" i="2"/>
  <c r="F91" i="2"/>
  <c r="E91" i="2"/>
  <c r="I74" i="2"/>
  <c r="H74" i="2"/>
  <c r="G74" i="2"/>
  <c r="F74" i="2"/>
  <c r="E74" i="2"/>
  <c r="I93" i="2"/>
  <c r="H93" i="2"/>
  <c r="G93" i="2"/>
  <c r="F93" i="2"/>
  <c r="E93" i="2"/>
  <c r="I101" i="2"/>
  <c r="H101" i="2"/>
  <c r="G101" i="2"/>
  <c r="F101" i="2"/>
  <c r="E101" i="2"/>
  <c r="I82" i="2"/>
  <c r="H82" i="2"/>
  <c r="G82" i="2"/>
  <c r="F82" i="2"/>
  <c r="E82" i="2"/>
  <c r="I21" i="2"/>
  <c r="H21" i="2"/>
  <c r="G21" i="2"/>
  <c r="F21" i="2"/>
  <c r="E21" i="2"/>
  <c r="I33" i="2"/>
  <c r="H33" i="2"/>
  <c r="G33" i="2"/>
  <c r="F33" i="2"/>
  <c r="E33" i="2"/>
  <c r="I28" i="2"/>
  <c r="H28" i="2"/>
  <c r="G28" i="2"/>
  <c r="F28" i="2"/>
  <c r="E28" i="2"/>
  <c r="I45" i="2"/>
  <c r="H45" i="2"/>
  <c r="G45" i="2"/>
  <c r="F45" i="2"/>
  <c r="E45" i="2"/>
  <c r="I27" i="2"/>
  <c r="H27" i="2"/>
  <c r="G27" i="2"/>
  <c r="F27" i="2"/>
  <c r="E27" i="2"/>
  <c r="I44" i="2"/>
  <c r="H44" i="2"/>
  <c r="G44" i="2"/>
  <c r="F44" i="2"/>
  <c r="E44" i="2"/>
  <c r="I81" i="2"/>
  <c r="H81" i="2"/>
  <c r="G81" i="2"/>
  <c r="F81" i="2"/>
  <c r="E81" i="2"/>
  <c r="I77" i="2"/>
  <c r="H77" i="2"/>
  <c r="G77" i="2"/>
  <c r="F77" i="2"/>
  <c r="E77" i="2"/>
  <c r="I97" i="2"/>
  <c r="H97" i="2"/>
  <c r="G97" i="2"/>
  <c r="F97" i="2"/>
  <c r="E97" i="2"/>
  <c r="I99" i="2"/>
  <c r="H99" i="2"/>
  <c r="G99" i="2"/>
  <c r="F99" i="2"/>
  <c r="E99" i="2"/>
  <c r="I42" i="2"/>
  <c r="H42" i="2"/>
  <c r="G42" i="2"/>
  <c r="F42" i="2"/>
  <c r="E42" i="2"/>
  <c r="I102" i="2"/>
  <c r="H102" i="2"/>
  <c r="G102" i="2"/>
  <c r="F102" i="2"/>
  <c r="E102" i="2"/>
  <c r="I54" i="2"/>
  <c r="H54" i="2"/>
  <c r="G54" i="2"/>
  <c r="F54" i="2"/>
  <c r="E54" i="2"/>
  <c r="I35" i="2"/>
  <c r="H35" i="2"/>
  <c r="G35" i="2"/>
  <c r="F35" i="2"/>
  <c r="E35" i="2"/>
  <c r="I39" i="2"/>
  <c r="H39" i="2"/>
  <c r="G39" i="2"/>
  <c r="F39" i="2"/>
  <c r="E39" i="2"/>
  <c r="I79" i="2"/>
  <c r="H79" i="2"/>
  <c r="G79" i="2"/>
  <c r="F79" i="2"/>
  <c r="E79" i="2"/>
  <c r="I29" i="2"/>
  <c r="H29" i="2"/>
  <c r="G29" i="2"/>
  <c r="F29" i="2"/>
  <c r="E29" i="2"/>
  <c r="I36" i="2"/>
  <c r="H36" i="2"/>
  <c r="G36" i="2"/>
  <c r="F36" i="2"/>
  <c r="E36" i="2"/>
  <c r="I37" i="2"/>
  <c r="H37" i="2"/>
  <c r="G37" i="2"/>
  <c r="F37" i="2"/>
  <c r="E37" i="2"/>
  <c r="I24" i="2"/>
  <c r="H24" i="2"/>
  <c r="G24" i="2"/>
  <c r="F24" i="2"/>
  <c r="E24" i="2"/>
  <c r="I46" i="2"/>
  <c r="H46" i="2"/>
  <c r="G46" i="2"/>
  <c r="F46" i="2"/>
  <c r="E46" i="2"/>
  <c r="I48" i="2"/>
  <c r="H48" i="2"/>
  <c r="G48" i="2"/>
  <c r="F48" i="2"/>
  <c r="E48" i="2"/>
  <c r="I103" i="2"/>
  <c r="H103" i="2"/>
  <c r="G103" i="2"/>
  <c r="F103" i="2"/>
  <c r="E103" i="2"/>
  <c r="I47" i="2"/>
  <c r="H47" i="2"/>
  <c r="G47" i="2"/>
  <c r="F47" i="2"/>
  <c r="E47" i="2"/>
  <c r="I51" i="2"/>
  <c r="H51" i="2"/>
  <c r="G51" i="2"/>
  <c r="F51" i="2"/>
  <c r="E51" i="2"/>
  <c r="I52" i="2"/>
  <c r="H52" i="2"/>
  <c r="G52" i="2"/>
  <c r="F52" i="2"/>
  <c r="E52" i="2"/>
  <c r="I49" i="2"/>
  <c r="H49" i="2"/>
  <c r="G49" i="2"/>
  <c r="F49" i="2"/>
  <c r="E49" i="2"/>
  <c r="I53" i="2"/>
  <c r="H53" i="2"/>
  <c r="G53" i="2"/>
  <c r="F53" i="2"/>
  <c r="E53" i="2"/>
  <c r="K43" i="1"/>
  <c r="K42" i="1"/>
  <c r="K45" i="1" s="1"/>
  <c r="K41" i="1"/>
  <c r="K26" i="1"/>
  <c r="S207" i="10" l="1"/>
  <c r="R209" i="10"/>
  <c r="R207" i="10"/>
  <c r="R352" i="8"/>
  <c r="B352" i="8"/>
  <c r="J352" i="8"/>
  <c r="W244" i="7"/>
  <c r="S245" i="7"/>
  <c r="U206" i="6"/>
  <c r="S204" i="6"/>
  <c r="V171" i="2"/>
  <c r="S172" i="2"/>
  <c r="I171" i="2"/>
  <c r="C171" i="2"/>
  <c r="G171" i="2"/>
  <c r="K171" i="2"/>
  <c r="O171" i="2"/>
  <c r="S171" i="2"/>
  <c r="D172" i="2"/>
  <c r="H172" i="2"/>
  <c r="L172" i="2"/>
  <c r="P172" i="2"/>
  <c r="T172" i="2"/>
  <c r="E171" i="2"/>
  <c r="Q171" i="2"/>
  <c r="B172" i="2"/>
  <c r="J172" i="2"/>
  <c r="R172" i="2"/>
  <c r="D171" i="2"/>
  <c r="H171" i="2"/>
  <c r="L171" i="2"/>
  <c r="P171" i="2"/>
  <c r="T171" i="2"/>
  <c r="A172" i="2"/>
  <c r="E172" i="2"/>
  <c r="I172" i="2"/>
  <c r="M172" i="2"/>
  <c r="Q172" i="2"/>
  <c r="U172" i="2"/>
  <c r="A171" i="2"/>
  <c r="M171" i="2"/>
  <c r="U171" i="2"/>
  <c r="U173" i="2" s="1"/>
  <c r="F172" i="2"/>
  <c r="N172" i="2"/>
  <c r="V172" i="2"/>
  <c r="B171" i="2"/>
  <c r="B173" i="2" s="1"/>
  <c r="F171" i="2"/>
  <c r="F173" i="2" s="1"/>
  <c r="J171" i="2"/>
  <c r="N171" i="2"/>
  <c r="R171" i="2"/>
  <c r="C172" i="2"/>
  <c r="G172" i="2"/>
  <c r="K172" i="2"/>
  <c r="O172" i="2"/>
  <c r="W203" i="6"/>
  <c r="D204" i="6"/>
  <c r="H204" i="6"/>
  <c r="L204" i="6"/>
  <c r="P204" i="6"/>
  <c r="T204" i="6"/>
  <c r="B206" i="6"/>
  <c r="F206" i="6"/>
  <c r="J206" i="6"/>
  <c r="N206" i="6"/>
  <c r="R206" i="6"/>
  <c r="V206" i="6"/>
  <c r="S247" i="7"/>
  <c r="O247" i="7"/>
  <c r="K247" i="7"/>
  <c r="G247" i="7"/>
  <c r="C247" i="7"/>
  <c r="B245" i="7"/>
  <c r="G245" i="7"/>
  <c r="L245" i="7"/>
  <c r="R245" i="7"/>
  <c r="A247" i="7"/>
  <c r="F247" i="7"/>
  <c r="L247" i="7"/>
  <c r="Q247" i="7"/>
  <c r="V247" i="7"/>
  <c r="U352" i="8"/>
  <c r="Q352" i="8"/>
  <c r="M352" i="8"/>
  <c r="I352" i="8"/>
  <c r="E352" i="8"/>
  <c r="A352" i="8"/>
  <c r="T352" i="8"/>
  <c r="P352" i="8"/>
  <c r="L352" i="8"/>
  <c r="H352" i="8"/>
  <c r="D352" i="8"/>
  <c r="V353" i="8"/>
  <c r="R353" i="8"/>
  <c r="N353" i="8"/>
  <c r="J353" i="8"/>
  <c r="J356" i="8" s="1"/>
  <c r="F353" i="8"/>
  <c r="B353" i="8"/>
  <c r="U353" i="8"/>
  <c r="Q353" i="8"/>
  <c r="M353" i="8"/>
  <c r="I353" i="8"/>
  <c r="E353" i="8"/>
  <c r="A353" i="8"/>
  <c r="T353" i="8"/>
  <c r="P353" i="8"/>
  <c r="L353" i="8"/>
  <c r="S355" i="8"/>
  <c r="O355" i="8"/>
  <c r="K355" i="8"/>
  <c r="G355" i="8"/>
  <c r="C355" i="8"/>
  <c r="V355" i="8"/>
  <c r="R355" i="8"/>
  <c r="N355" i="8"/>
  <c r="J355" i="8"/>
  <c r="F355" i="8"/>
  <c r="B355" i="8"/>
  <c r="C352" i="8"/>
  <c r="C356" i="8" s="1"/>
  <c r="K352" i="8"/>
  <c r="K356" i="8" s="1"/>
  <c r="S352" i="8"/>
  <c r="D353" i="8"/>
  <c r="O353" i="8"/>
  <c r="M355" i="8"/>
  <c r="A204" i="6"/>
  <c r="E204" i="6"/>
  <c r="I204" i="6"/>
  <c r="M204" i="6"/>
  <c r="Q204" i="6"/>
  <c r="U204" i="6"/>
  <c r="C206" i="6"/>
  <c r="G206" i="6"/>
  <c r="K206" i="6"/>
  <c r="O206" i="6"/>
  <c r="S206" i="6"/>
  <c r="C245" i="7"/>
  <c r="H245" i="7"/>
  <c r="N245" i="7"/>
  <c r="B247" i="7"/>
  <c r="H247" i="7"/>
  <c r="M247" i="7"/>
  <c r="R247" i="7"/>
  <c r="F352" i="8"/>
  <c r="N352" i="8"/>
  <c r="N356" i="8" s="1"/>
  <c r="V352" i="8"/>
  <c r="V356" i="8" s="1"/>
  <c r="G353" i="8"/>
  <c r="S353" i="8"/>
  <c r="A355" i="8"/>
  <c r="Q355" i="8"/>
  <c r="B204" i="6"/>
  <c r="F204" i="6"/>
  <c r="J204" i="6"/>
  <c r="N204" i="6"/>
  <c r="R204" i="6"/>
  <c r="V204" i="6"/>
  <c r="D206" i="6"/>
  <c r="H206" i="6"/>
  <c r="L206" i="6"/>
  <c r="P206" i="6"/>
  <c r="T206" i="6"/>
  <c r="U245" i="7"/>
  <c r="Q245" i="7"/>
  <c r="M245" i="7"/>
  <c r="I245" i="7"/>
  <c r="E245" i="7"/>
  <c r="A245" i="7"/>
  <c r="D245" i="7"/>
  <c r="J245" i="7"/>
  <c r="O245" i="7"/>
  <c r="T245" i="7"/>
  <c r="D247" i="7"/>
  <c r="I247" i="7"/>
  <c r="N247" i="7"/>
  <c r="T247" i="7"/>
  <c r="G352" i="8"/>
  <c r="G356" i="8" s="1"/>
  <c r="O352" i="8"/>
  <c r="H353" i="8"/>
  <c r="E355" i="8"/>
  <c r="U355" i="8"/>
  <c r="C204" i="6"/>
  <c r="G204" i="6"/>
  <c r="K204" i="6"/>
  <c r="O204" i="6"/>
  <c r="A206" i="6"/>
  <c r="E206" i="6"/>
  <c r="I206" i="6"/>
  <c r="M206" i="6"/>
  <c r="Q206" i="6"/>
  <c r="F245" i="7"/>
  <c r="K245" i="7"/>
  <c r="P245" i="7"/>
  <c r="V245" i="7"/>
  <c r="E247" i="7"/>
  <c r="J247" i="7"/>
  <c r="P247" i="7"/>
  <c r="U247" i="7"/>
  <c r="C207" i="10"/>
  <c r="G207" i="10"/>
  <c r="K207" i="10"/>
  <c r="O207" i="10"/>
  <c r="C209" i="10"/>
  <c r="G209" i="10"/>
  <c r="K209" i="10"/>
  <c r="O209" i="10"/>
  <c r="S209" i="10"/>
  <c r="A210" i="10"/>
  <c r="V210" i="10" s="1"/>
  <c r="D207" i="10"/>
  <c r="H207" i="10"/>
  <c r="L207" i="10"/>
  <c r="P207" i="10"/>
  <c r="T207" i="10"/>
  <c r="D209" i="10"/>
  <c r="H209" i="10"/>
  <c r="L209" i="10"/>
  <c r="P209" i="10"/>
  <c r="T209" i="10"/>
  <c r="A207" i="10"/>
  <c r="E207" i="10"/>
  <c r="I207" i="10"/>
  <c r="M207" i="10"/>
  <c r="Q207" i="10"/>
  <c r="U207" i="10"/>
  <c r="A209" i="10"/>
  <c r="E209" i="10"/>
  <c r="I209" i="10"/>
  <c r="M209" i="10"/>
  <c r="Q209" i="10"/>
  <c r="U209" i="10"/>
  <c r="D355" i="8"/>
  <c r="H355" i="8"/>
  <c r="L355" i="8"/>
  <c r="P355" i="8"/>
  <c r="B207" i="10"/>
  <c r="F207" i="10"/>
  <c r="J207" i="10"/>
  <c r="N207" i="10"/>
  <c r="B209" i="10"/>
  <c r="F209" i="10"/>
  <c r="J209" i="10"/>
  <c r="N209" i="10"/>
  <c r="S250" i="13"/>
  <c r="O250" i="13"/>
  <c r="K250" i="13"/>
  <c r="G250" i="13"/>
  <c r="C250" i="13"/>
  <c r="V250" i="13"/>
  <c r="R250" i="13"/>
  <c r="N250" i="13"/>
  <c r="J250" i="13"/>
  <c r="F250" i="13"/>
  <c r="B250" i="13"/>
  <c r="U250" i="13"/>
  <c r="Q250" i="13"/>
  <c r="M250" i="13"/>
  <c r="I250" i="13"/>
  <c r="E250" i="13"/>
  <c r="A250" i="13"/>
  <c r="T250" i="13"/>
  <c r="P250" i="13"/>
  <c r="L250" i="13"/>
  <c r="H250" i="13"/>
  <c r="D250" i="13"/>
  <c r="U252" i="13"/>
  <c r="W249" i="13"/>
  <c r="B252" i="13"/>
  <c r="F252" i="13"/>
  <c r="J252" i="13"/>
  <c r="N252" i="13"/>
  <c r="R252" i="13"/>
  <c r="V252" i="13"/>
  <c r="C252" i="13"/>
  <c r="G252" i="13"/>
  <c r="K252" i="13"/>
  <c r="O252" i="13"/>
  <c r="S252" i="13"/>
  <c r="D252" i="13"/>
  <c r="H252" i="13"/>
  <c r="L252" i="13"/>
  <c r="P252" i="13"/>
  <c r="T252" i="13"/>
  <c r="A252" i="13"/>
  <c r="E252" i="13"/>
  <c r="I252" i="13"/>
  <c r="M252" i="13"/>
  <c r="Q252" i="13"/>
  <c r="H173" i="2" l="1"/>
  <c r="R356" i="8"/>
  <c r="B356" i="8"/>
  <c r="D356" i="8"/>
  <c r="L356" i="8"/>
  <c r="E356" i="8"/>
  <c r="U356" i="8"/>
  <c r="O356" i="8"/>
  <c r="S356" i="8"/>
  <c r="P356" i="8"/>
  <c r="I356" i="8"/>
  <c r="V173" i="2"/>
  <c r="J173" i="2"/>
  <c r="S173" i="2"/>
  <c r="L173" i="2"/>
  <c r="D173" i="2"/>
  <c r="P173" i="2"/>
  <c r="E173" i="2"/>
  <c r="T173" i="2"/>
  <c r="Q173" i="2"/>
  <c r="W250" i="13"/>
  <c r="V207" i="10"/>
  <c r="F356" i="8"/>
  <c r="H356" i="8"/>
  <c r="A356" i="8"/>
  <c r="W356" i="8" s="1"/>
  <c r="W352" i="8"/>
  <c r="Q356" i="8"/>
  <c r="R173" i="2"/>
  <c r="K173" i="2"/>
  <c r="V209" i="10"/>
  <c r="N173" i="2"/>
  <c r="M173" i="2"/>
  <c r="W172" i="2"/>
  <c r="G173" i="2"/>
  <c r="C173" i="2"/>
  <c r="W252" i="13"/>
  <c r="W204" i="6"/>
  <c r="W247" i="7"/>
  <c r="A173" i="2"/>
  <c r="W171" i="2"/>
  <c r="W206" i="6"/>
  <c r="W245" i="7"/>
  <c r="W355" i="8"/>
  <c r="W353" i="8"/>
  <c r="T356" i="8"/>
  <c r="M356" i="8"/>
  <c r="O173" i="2"/>
  <c r="I173" i="2"/>
  <c r="W173" i="2" l="1"/>
</calcChain>
</file>

<file path=xl/sharedStrings.xml><?xml version="1.0" encoding="utf-8"?>
<sst xmlns="http://schemas.openxmlformats.org/spreadsheetml/2006/main" count="4947" uniqueCount="1396">
  <si>
    <t>100 meters</t>
  </si>
  <si>
    <t>Number</t>
  </si>
  <si>
    <t>50 METERS</t>
  </si>
  <si>
    <t>Heat</t>
  </si>
  <si>
    <t>Time</t>
  </si>
  <si>
    <t>Lane</t>
  </si>
  <si>
    <t>Runner</t>
  </si>
  <si>
    <t>Runner Name</t>
  </si>
  <si>
    <t>Team</t>
  </si>
  <si>
    <t>Sex</t>
  </si>
  <si>
    <t>Grade</t>
  </si>
  <si>
    <t>Level</t>
  </si>
  <si>
    <t>Place</t>
  </si>
  <si>
    <t>Points</t>
  </si>
  <si>
    <t>Aquinas Academy</t>
  </si>
  <si>
    <t>AAC</t>
  </si>
  <si>
    <t>x</t>
  </si>
  <si>
    <t>Alexandra Wagner</t>
  </si>
  <si>
    <t>BFS</t>
  </si>
  <si>
    <t>F</t>
  </si>
  <si>
    <t>Dev</t>
  </si>
  <si>
    <t>Blessed Francis Seelos</t>
  </si>
  <si>
    <t>Annaliese Duchi</t>
  </si>
  <si>
    <t>Blessed Trinity Academy</t>
  </si>
  <si>
    <t>BTA</t>
  </si>
  <si>
    <t>Chloe Cole</t>
  </si>
  <si>
    <t>Butler Catholic</t>
  </si>
  <si>
    <t>BCS</t>
  </si>
  <si>
    <t>Olivia Romanow</t>
  </si>
  <si>
    <t>Christ the Divine Teacher Academy</t>
  </si>
  <si>
    <t>CDT</t>
  </si>
  <si>
    <t>Riley Simmons</t>
  </si>
  <si>
    <t>Holy Cross Academy</t>
  </si>
  <si>
    <t>HCA</t>
  </si>
  <si>
    <t>Sarah Mlecko</t>
  </si>
  <si>
    <t>Holy Trinity</t>
  </si>
  <si>
    <t>HTS</t>
  </si>
  <si>
    <t>Anne Puhalla</t>
  </si>
  <si>
    <t>JFK</t>
  </si>
  <si>
    <t>Caroline Sell</t>
  </si>
  <si>
    <t>MOSS</t>
  </si>
  <si>
    <t>Gina Talarico</t>
  </si>
  <si>
    <t>North American Martyrs</t>
  </si>
  <si>
    <t>NAM</t>
  </si>
  <si>
    <t>Lily Narvett</t>
  </si>
  <si>
    <t>Our Lady of Grace</t>
  </si>
  <si>
    <t>OLG</t>
  </si>
  <si>
    <t>Madeline Sell</t>
  </si>
  <si>
    <t>Our Lady of the Blessed Sacrament</t>
  </si>
  <si>
    <t>OLBS</t>
  </si>
  <si>
    <t>Amelia Aiello</t>
  </si>
  <si>
    <t>PGH Urban Christian</t>
  </si>
  <si>
    <t>PUC</t>
  </si>
  <si>
    <t>Anna Lapinsky</t>
  </si>
  <si>
    <t>Providence Heights Alpha School</t>
  </si>
  <si>
    <t>PHA</t>
  </si>
  <si>
    <t>Anna Lazzara</t>
  </si>
  <si>
    <t>St John's/St. Joe's</t>
  </si>
  <si>
    <t>JBS</t>
  </si>
  <si>
    <t>Audra Lazzara</t>
  </si>
  <si>
    <t>St. Anne's</t>
  </si>
  <si>
    <t>ANN</t>
  </si>
  <si>
    <t>Emma Dunlap</t>
  </si>
  <si>
    <t>St. Bernadette's</t>
  </si>
  <si>
    <t>SBS</t>
  </si>
  <si>
    <t>Grace Chrobak</t>
  </si>
  <si>
    <t>St. Gabe's</t>
  </si>
  <si>
    <t>GAB</t>
  </si>
  <si>
    <t>Sheridan Cunnningham</t>
  </si>
  <si>
    <t>St. Greg</t>
  </si>
  <si>
    <t>GRE</t>
  </si>
  <si>
    <t>Stella Kunz</t>
  </si>
  <si>
    <t>St. James</t>
  </si>
  <si>
    <t>JAM</t>
  </si>
  <si>
    <t>Alanna McEnaney</t>
  </si>
  <si>
    <t>St. Kilian</t>
  </si>
  <si>
    <t>KIL</t>
  </si>
  <si>
    <t>Calli Rajasenan</t>
  </si>
  <si>
    <t>St. Louise</t>
  </si>
  <si>
    <t>STL</t>
  </si>
  <si>
    <t>Luca Pacienza</t>
  </si>
  <si>
    <t>M</t>
  </si>
  <si>
    <t>St. Philip's</t>
  </si>
  <si>
    <t>PHL</t>
  </si>
  <si>
    <t>Matteo Pacienza</t>
  </si>
  <si>
    <t>St. Rosalia/St. Therese</t>
  </si>
  <si>
    <t>SRT</t>
  </si>
  <si>
    <t>Quinten Hufnagel</t>
  </si>
  <si>
    <t>St. Sylvester</t>
  </si>
  <si>
    <t>SYL</t>
  </si>
  <si>
    <t>Ty Ryan</t>
  </si>
  <si>
    <t>2018 TOTAL</t>
  </si>
  <si>
    <t>Tyler McEnaney</t>
  </si>
  <si>
    <t>J.J. McCabe</t>
  </si>
  <si>
    <t>Last Year</t>
  </si>
  <si>
    <t>Jack Davison</t>
  </si>
  <si>
    <t>Max Radzvin</t>
  </si>
  <si>
    <t>Breakdown by Group</t>
  </si>
  <si>
    <t>Owen McEnaney</t>
  </si>
  <si>
    <t>Rylan Greene</t>
  </si>
  <si>
    <t>Developmental Boys (1-2)</t>
  </si>
  <si>
    <t>Brandon Szuch</t>
  </si>
  <si>
    <t>Develipmental Girls (1-2)</t>
  </si>
  <si>
    <t>Cristian Udrea</t>
  </si>
  <si>
    <t>Developmental Boys (3-4)</t>
  </si>
  <si>
    <t>Erik Lindenfelser</t>
  </si>
  <si>
    <t>Developmental Girls (3-4)</t>
  </si>
  <si>
    <t>Joshua White</t>
  </si>
  <si>
    <t>JV Boys</t>
  </si>
  <si>
    <t>Lukas Duchi</t>
  </si>
  <si>
    <t>JV Girls</t>
  </si>
  <si>
    <t>Richie Haring</t>
  </si>
  <si>
    <t>Varsity Boys</t>
  </si>
  <si>
    <t>Victor Wagner</t>
  </si>
  <si>
    <t>Varsity Girls</t>
  </si>
  <si>
    <t>Christopher Ramaley</t>
  </si>
  <si>
    <t>CJ Proch</t>
  </si>
  <si>
    <t>Developmental Total</t>
  </si>
  <si>
    <t>Hunter Drugatz</t>
  </si>
  <si>
    <t>JV Total</t>
  </si>
  <si>
    <t>James McElroy</t>
  </si>
  <si>
    <t>Varsity Total</t>
  </si>
  <si>
    <t>Joshua Carr</t>
  </si>
  <si>
    <t>Justin Peoples</t>
  </si>
  <si>
    <t>TOTAL</t>
  </si>
  <si>
    <t>Kelden Hufnagel</t>
  </si>
  <si>
    <t>Will Gronsky</t>
  </si>
  <si>
    <t>Alexandra Aiello</t>
  </si>
  <si>
    <t>JV</t>
  </si>
  <si>
    <t>Bianca Udrea</t>
  </si>
  <si>
    <t>Emily McLaughlin</t>
  </si>
  <si>
    <t>Eva Hughes</t>
  </si>
  <si>
    <t>Lucy Puhalla</t>
  </si>
  <si>
    <t>Maria Pasquinelli</t>
  </si>
  <si>
    <t>Mary Maloney</t>
  </si>
  <si>
    <t>Megan McLaughlin</t>
  </si>
  <si>
    <t>Rebecca Feczko</t>
  </si>
  <si>
    <t>Tessa Duchi</t>
  </si>
  <si>
    <t>Vanessa Miller</t>
  </si>
  <si>
    <t>Aniela Balog</t>
  </si>
  <si>
    <t>Brooke Nihoff</t>
  </si>
  <si>
    <t>Emma McCosby</t>
  </si>
  <si>
    <t>Grace Lazzara</t>
  </si>
  <si>
    <t>lauren mihm</t>
  </si>
  <si>
    <t>Mary Narvett</t>
  </si>
  <si>
    <t>Sarah Haskins</t>
  </si>
  <si>
    <t>Dominic SIrianni</t>
  </si>
  <si>
    <t>Giacomo Lepore</t>
  </si>
  <si>
    <t>Grant Argiro</t>
  </si>
  <si>
    <t>Jack White</t>
  </si>
  <si>
    <t>Thomas Ebbert</t>
  </si>
  <si>
    <t>Zachary Moats</t>
  </si>
  <si>
    <t>Alexander Brown</t>
  </si>
  <si>
    <t>Braden wentling</t>
  </si>
  <si>
    <t>Brendan Donnelly</t>
  </si>
  <si>
    <t>Connor Peoples</t>
  </si>
  <si>
    <t>Logan Mlecko</t>
  </si>
  <si>
    <t>Nicolas Carioto</t>
  </si>
  <si>
    <t>Ryan Berry</t>
  </si>
  <si>
    <t>Allison Feczko</t>
  </si>
  <si>
    <t>Varsity</t>
  </si>
  <si>
    <t>Bella White</t>
  </si>
  <si>
    <t>Caroline McElroy</t>
  </si>
  <si>
    <t>Lauren MacDonald</t>
  </si>
  <si>
    <t>Lauren Rajasenan</t>
  </si>
  <si>
    <t>Reagan Miksch</t>
  </si>
  <si>
    <t>Brooke Mlecko</t>
  </si>
  <si>
    <t>Jane Pawlowicz</t>
  </si>
  <si>
    <t>Kara Mihm</t>
  </si>
  <si>
    <t>Olivia Carr</t>
  </si>
  <si>
    <t>Vanessa Moats</t>
  </si>
  <si>
    <t>Dominic Talarico</t>
  </si>
  <si>
    <t>Patrick Carter</t>
  </si>
  <si>
    <t>Brett Mashuda</t>
  </si>
  <si>
    <t>Joseph Ebbert</t>
  </si>
  <si>
    <t>Matthew Scholl</t>
  </si>
  <si>
    <t>Abby Papson</t>
  </si>
  <si>
    <t>Cassidy Seng</t>
  </si>
  <si>
    <t>Finley Behanna</t>
  </si>
  <si>
    <t>Jane Bieranoski</t>
  </si>
  <si>
    <t>Gabriella Rieg</t>
  </si>
  <si>
    <t>Morgan Ondrejko</t>
  </si>
  <si>
    <t>Saylor Behanna</t>
  </si>
  <si>
    <t>Brynn Tomey</t>
  </si>
  <si>
    <t>Isabella Bryner</t>
  </si>
  <si>
    <t>Kamari Behrens</t>
  </si>
  <si>
    <t>Kiera Roddy</t>
  </si>
  <si>
    <t>Micha Mariana</t>
  </si>
  <si>
    <t>Luca Mariana</t>
  </si>
  <si>
    <t>Cooper Cincinnati</t>
  </si>
  <si>
    <t>Elliott Bodart</t>
  </si>
  <si>
    <t>Jonah Bieranoski</t>
  </si>
  <si>
    <t>Oliver Bodart</t>
  </si>
  <si>
    <t>Brady Hagerman</t>
  </si>
  <si>
    <t>Abby Bodart</t>
  </si>
  <si>
    <t>Clare Ruffing</t>
  </si>
  <si>
    <t>Rylee Ondrejko</t>
  </si>
  <si>
    <t>Aniah Maltony</t>
  </si>
  <si>
    <t>Katie Kastelic</t>
  </si>
  <si>
    <t>Sydney McWreath</t>
  </si>
  <si>
    <t>Luke Bryner</t>
  </si>
  <si>
    <t>Trevor Swanson</t>
  </si>
  <si>
    <t>Anand Karamcheti</t>
  </si>
  <si>
    <t>Gunnar Bjornson</t>
  </si>
  <si>
    <t>Christine Smith</t>
  </si>
  <si>
    <t>Mia Altman</t>
  </si>
  <si>
    <t>Tayah Swanson</t>
  </si>
  <si>
    <t>Amir Maltony</t>
  </si>
  <si>
    <t>Anthony Ratkiewicz</t>
  </si>
  <si>
    <t>Ram Karamcheti</t>
  </si>
  <si>
    <t>Caden Ondrejko</t>
  </si>
  <si>
    <t>Connor Creely</t>
  </si>
  <si>
    <t>Busy Hoffrage</t>
  </si>
  <si>
    <t>Madison Hruby</t>
  </si>
  <si>
    <t>Betty Glyptis</t>
  </si>
  <si>
    <t>Perri Hoffrage</t>
  </si>
  <si>
    <t>Abigail Elder</t>
  </si>
  <si>
    <t>Aliza Hruby</t>
  </si>
  <si>
    <t>Anna Matecki</t>
  </si>
  <si>
    <t>Anna Porter</t>
  </si>
  <si>
    <t>Ashlyn Morreale</t>
  </si>
  <si>
    <t>Claire Herdman</t>
  </si>
  <si>
    <t>Emmelyn Spitale</t>
  </si>
  <si>
    <t>Grace McClintock</t>
  </si>
  <si>
    <t>Grae Chalovich</t>
  </si>
  <si>
    <t>Harlow Pieramici</t>
  </si>
  <si>
    <t>Isabella Nickola</t>
  </si>
  <si>
    <t>Lois Pinar</t>
  </si>
  <si>
    <t>Luisa Hoffrage</t>
  </si>
  <si>
    <t>Mikayla Eckenrode</t>
  </si>
  <si>
    <t>Nina Logero</t>
  </si>
  <si>
    <t>Piper Davis</t>
  </si>
  <si>
    <t>Sophia Samson</t>
  </si>
  <si>
    <t>Declan Sipe</t>
  </si>
  <si>
    <t>Emma Gompers</t>
  </si>
  <si>
    <t>Gianni Amarose</t>
  </si>
  <si>
    <t>Julie Lukasewicz</t>
  </si>
  <si>
    <t>Kate Manion</t>
  </si>
  <si>
    <t>Madelyn Cobleigh</t>
  </si>
  <si>
    <t>Sadie Orie</t>
  </si>
  <si>
    <t>Stella Birmingham</t>
  </si>
  <si>
    <t>Calvin Pinar</t>
  </si>
  <si>
    <t>Elijah Eckenrode</t>
  </si>
  <si>
    <t>Jack Elder</t>
  </si>
  <si>
    <t>James Yoder</t>
  </si>
  <si>
    <t>Lucas Saxe</t>
  </si>
  <si>
    <t>Michael Amarose</t>
  </si>
  <si>
    <t>Caden Reese</t>
  </si>
  <si>
    <t>Jacob Lusk</t>
  </si>
  <si>
    <t>Justin Mattes</t>
  </si>
  <si>
    <t>Kyle Kasse</t>
  </si>
  <si>
    <t>Liam Wilson</t>
  </si>
  <si>
    <t>Owen Van Ackeren</t>
  </si>
  <si>
    <t>Rhys Maentz</t>
  </si>
  <si>
    <t>Ryan Connolly</t>
  </si>
  <si>
    <t>Sam West</t>
  </si>
  <si>
    <t>Alex Klein</t>
  </si>
  <si>
    <t>Andrew Klein</t>
  </si>
  <si>
    <t>Carson Brown</t>
  </si>
  <si>
    <t>Dominic Cortes</t>
  </si>
  <si>
    <t>Emory Van Ackeren</t>
  </si>
  <si>
    <t>Henry Klinar</t>
  </si>
  <si>
    <t>Rowan Creely</t>
  </si>
  <si>
    <t>Noelle West</t>
  </si>
  <si>
    <t>Ava Yoder</t>
  </si>
  <si>
    <t>Clancy Orie</t>
  </si>
  <si>
    <t>Evelyn West</t>
  </si>
  <si>
    <t>Madison Saxe</t>
  </si>
  <si>
    <t>Mallory Kuntz</t>
  </si>
  <si>
    <t>Alaina Filoon</t>
  </si>
  <si>
    <t>Alex Cortes</t>
  </si>
  <si>
    <t>Ellie Maentz</t>
  </si>
  <si>
    <t>Emily Lukasewicz</t>
  </si>
  <si>
    <t>Julie Brandwein</t>
  </si>
  <si>
    <t>Katie Erfort</t>
  </si>
  <si>
    <t>Maya Chlystek</t>
  </si>
  <si>
    <t>Meagan McKenna</t>
  </si>
  <si>
    <t>Adam Vas</t>
  </si>
  <si>
    <t>Anthony Amarose</t>
  </si>
  <si>
    <t>Austin Hruby</t>
  </si>
  <si>
    <t>Bradley Gompers</t>
  </si>
  <si>
    <t>Brendan Staley</t>
  </si>
  <si>
    <t>Brenden McCarthy</t>
  </si>
  <si>
    <t>Bryce Samson</t>
  </si>
  <si>
    <t>Mickey Vaccarello</t>
  </si>
  <si>
    <t>Quinn Chalovich</t>
  </si>
  <si>
    <t>Regis Manion</t>
  </si>
  <si>
    <t>Sean Thelk</t>
  </si>
  <si>
    <t>Donovan Harris</t>
  </si>
  <si>
    <t>Hunter Maher</t>
  </si>
  <si>
    <t>Landon Savine</t>
  </si>
  <si>
    <t>Paul Cobleigh</t>
  </si>
  <si>
    <t>Alexandra Dixon</t>
  </si>
  <si>
    <t>Amelia Klinar</t>
  </si>
  <si>
    <t>Kaylee Knobel</t>
  </si>
  <si>
    <t>Mary Amarose</t>
  </si>
  <si>
    <t>Mary Connolly</t>
  </si>
  <si>
    <t>Mary Nagy</t>
  </si>
  <si>
    <t>Rylie Saxe</t>
  </si>
  <si>
    <t>Hailey Knoll</t>
  </si>
  <si>
    <t>Keira Sipe</t>
  </si>
  <si>
    <t>Kylene Vas</t>
  </si>
  <si>
    <t>Lily Marchand</t>
  </si>
  <si>
    <t>Megan Erfort</t>
  </si>
  <si>
    <t>Molly Maher</t>
  </si>
  <si>
    <t>Nicole Lusk</t>
  </si>
  <si>
    <t>Sara Osterhaus</t>
  </si>
  <si>
    <t>Shannon Thelk</t>
  </si>
  <si>
    <t>Jack Guzowski</t>
  </si>
  <si>
    <t>Nathan Klein</t>
  </si>
  <si>
    <t>Brendan Mattes</t>
  </si>
  <si>
    <t>Drew West</t>
  </si>
  <si>
    <t>Jackson Savine</t>
  </si>
  <si>
    <t>Mason Wollensack</t>
  </si>
  <si>
    <t>Matt Schearer</t>
  </si>
  <si>
    <t>Ryan McKenna</t>
  </si>
  <si>
    <t>Will Hess</t>
  </si>
  <si>
    <t>Zach Crookshank</t>
  </si>
  <si>
    <t>Julia Bannister</t>
  </si>
  <si>
    <t>Sophia Peretin</t>
  </si>
  <si>
    <t>Gabe Peretin</t>
  </si>
  <si>
    <t>Cassidy Vaccarello</t>
  </si>
  <si>
    <t>Clare Koniecka</t>
  </si>
  <si>
    <t>Emma Tilger</t>
  </si>
  <si>
    <t>Melanie Smith</t>
  </si>
  <si>
    <t>Addison LaValley</t>
  </si>
  <si>
    <t>Alexis LaValley</t>
  </si>
  <si>
    <t>Kiley Fettis</t>
  </si>
  <si>
    <t>Sara Robertson</t>
  </si>
  <si>
    <t>Delaney Highland</t>
  </si>
  <si>
    <t>Haylee LaValley</t>
  </si>
  <si>
    <t>Karyna Kohut</t>
  </si>
  <si>
    <t>Mackenzie Muir</t>
  </si>
  <si>
    <t>Emma Wright</t>
  </si>
  <si>
    <t>Faith Koniecka</t>
  </si>
  <si>
    <t>Marissa Tilger</t>
  </si>
  <si>
    <t>Taylor Stewart</t>
  </si>
  <si>
    <t>Johnny Mattern</t>
  </si>
  <si>
    <t>Rizalino Domasig</t>
  </si>
  <si>
    <t>Anthony Smith</t>
  </si>
  <si>
    <t>Jacob Matthews</t>
  </si>
  <si>
    <t>Matthew Brozek</t>
  </si>
  <si>
    <t>Gavin Galket</t>
  </si>
  <si>
    <t>Max Perez</t>
  </si>
  <si>
    <t>Zander Izzo</t>
  </si>
  <si>
    <t>Aaron Smith</t>
  </si>
  <si>
    <t>Ben Currie</t>
  </si>
  <si>
    <t>Julius Mendenhall</t>
  </si>
  <si>
    <t>Nicholas Kozub</t>
  </si>
  <si>
    <t>Maria Goldstein</t>
  </si>
  <si>
    <t>Adam Smith</t>
  </si>
  <si>
    <t>Josh Moline</t>
  </si>
  <si>
    <t>Molly Gatesman</t>
  </si>
  <si>
    <t>Margaret Messina</t>
  </si>
  <si>
    <t>Sammi Currie</t>
  </si>
  <si>
    <t>Alex Smith</t>
  </si>
  <si>
    <t>Austin Stewart</t>
  </si>
  <si>
    <t>Joshua Hatfield</t>
  </si>
  <si>
    <t>Faith Williamson</t>
  </si>
  <si>
    <t>Henrik Wright</t>
  </si>
  <si>
    <t>Noah Palm</t>
  </si>
  <si>
    <t>Grace Gasior</t>
  </si>
  <si>
    <t>Jackie Nicolaus</t>
  </si>
  <si>
    <t>Leia Day</t>
  </si>
  <si>
    <t>Nicole Susie</t>
  </si>
  <si>
    <t>Maxwell Hamilton</t>
  </si>
  <si>
    <t>Alaina Long</t>
  </si>
  <si>
    <t>Emily Stevens</t>
  </si>
  <si>
    <t>Addison Kass</t>
  </si>
  <si>
    <t>Lada Leazier</t>
  </si>
  <si>
    <t>Lauren Kenaan</t>
  </si>
  <si>
    <t>Chloe Fettis</t>
  </si>
  <si>
    <t>Eleanor Long</t>
  </si>
  <si>
    <t>McKenna Restori</t>
  </si>
  <si>
    <t>Nora Flaherty</t>
  </si>
  <si>
    <t>Sarah Stevens</t>
  </si>
  <si>
    <t>Shane Restori</t>
  </si>
  <si>
    <t>Will Waskiewicz</t>
  </si>
  <si>
    <t>Aiden Flaherty</t>
  </si>
  <si>
    <t>Colin Glass</t>
  </si>
  <si>
    <t>Liam Regan</t>
  </si>
  <si>
    <t>Alexandra Meier</t>
  </si>
  <si>
    <t>Emmalyn Blackburn</t>
  </si>
  <si>
    <t>Hannah Sahr</t>
  </si>
  <si>
    <t>Shayla Thimons</t>
  </si>
  <si>
    <t>Alexis Gralewski</t>
  </si>
  <si>
    <t>Cheyenne Sahr</t>
  </si>
  <si>
    <t>Elena Rossetti</t>
  </si>
  <si>
    <t>Emily Fisher</t>
  </si>
  <si>
    <t>Gianna Noro</t>
  </si>
  <si>
    <t>Isabella McNutt</t>
  </si>
  <si>
    <t>Savannah Kass</t>
  </si>
  <si>
    <t>Skye Byrnes</t>
  </si>
  <si>
    <t>Sterling Thomson</t>
  </si>
  <si>
    <t>Cameron Fettis</t>
  </si>
  <si>
    <t>John Caliguiri</t>
  </si>
  <si>
    <t>Keegan Thompson</t>
  </si>
  <si>
    <t>Abby Stover</t>
  </si>
  <si>
    <t>Anna Waskiewicz</t>
  </si>
  <si>
    <t>Bella Jones</t>
  </si>
  <si>
    <t>Claire Stevens</t>
  </si>
  <si>
    <t>Kaitlyn Kenaan</t>
  </si>
  <si>
    <t>Kaya Broskey</t>
  </si>
  <si>
    <t>Madison Cigna</t>
  </si>
  <si>
    <t>Mia White</t>
  </si>
  <si>
    <t>Samantha Bainbridge</t>
  </si>
  <si>
    <t>Ava Panza</t>
  </si>
  <si>
    <t>Carlee Fettis</t>
  </si>
  <si>
    <t>Emily Schulz</t>
  </si>
  <si>
    <t>Francesca Battaglia</t>
  </si>
  <si>
    <t>MacKenzie Blackwell</t>
  </si>
  <si>
    <t>Nicole Fleming</t>
  </si>
  <si>
    <t>Aiden Herman</t>
  </si>
  <si>
    <t>Cross Vento</t>
  </si>
  <si>
    <t>Joseph Heller</t>
  </si>
  <si>
    <t>Joseph Roblaski</t>
  </si>
  <si>
    <t>JP Byrnes</t>
  </si>
  <si>
    <t>Liam Shields</t>
  </si>
  <si>
    <t>Matthew Graper</t>
  </si>
  <si>
    <t>Max Noullet</t>
  </si>
  <si>
    <t>Max Regan</t>
  </si>
  <si>
    <t>Xander Hill</t>
  </si>
  <si>
    <t>Conlan Moore</t>
  </si>
  <si>
    <t>Jack Noullet</t>
  </si>
  <si>
    <t>Mario Noro</t>
  </si>
  <si>
    <t>Michael Mulchahy</t>
  </si>
  <si>
    <t>Michael Restori</t>
  </si>
  <si>
    <t>Trip McSorley</t>
  </si>
  <si>
    <t>Donnie Schubert</t>
  </si>
  <si>
    <t>Tyler Cannon</t>
  </si>
  <si>
    <t>Owen Walzer</t>
  </si>
  <si>
    <t>Marah Fuqh</t>
  </si>
  <si>
    <t>Cadence Bridge</t>
  </si>
  <si>
    <t>Joey Cullietien</t>
  </si>
  <si>
    <t>Riley Cullietien</t>
  </si>
  <si>
    <t>Gabriella Marino</t>
  </si>
  <si>
    <t>Lilly Price</t>
  </si>
  <si>
    <t>Mia Mazza</t>
  </si>
  <si>
    <t>Anna Stickman</t>
  </si>
  <si>
    <t>Cate Ravenstahl</t>
  </si>
  <si>
    <t>Giulia Marino</t>
  </si>
  <si>
    <t>Hope Avery</t>
  </si>
  <si>
    <t>Dashiell Sargent</t>
  </si>
  <si>
    <t>Jacob Boehm</t>
  </si>
  <si>
    <t>Gia Marino</t>
  </si>
  <si>
    <t>Colton Danihel</t>
  </si>
  <si>
    <t>Everett Sargent</t>
  </si>
  <si>
    <t>Jacob Kaltz</t>
  </si>
  <si>
    <t>John Henry Luke</t>
  </si>
  <si>
    <t>Max Gillen</t>
  </si>
  <si>
    <t>Will Stickman</t>
  </si>
  <si>
    <t>Grace Ravenstahl</t>
  </si>
  <si>
    <t>Katarina Komoroski</t>
  </si>
  <si>
    <t>Garrett Zug</t>
  </si>
  <si>
    <t>Bernie Komoroski</t>
  </si>
  <si>
    <t>Max Kroneberg</t>
  </si>
  <si>
    <t>Wilder Sargent</t>
  </si>
  <si>
    <t>Amelia Tedesco</t>
  </si>
  <si>
    <t>Kate Mulzet</t>
  </si>
  <si>
    <t>Morgan Kane</t>
  </si>
  <si>
    <t>Samantha Oeler</t>
  </si>
  <si>
    <t>Tess Liberati</t>
  </si>
  <si>
    <t>Sydney Kinmouth</t>
  </si>
  <si>
    <t>Alexa Stoltz</t>
  </si>
  <si>
    <t>Emma Schupansky</t>
  </si>
  <si>
    <t>Tre Kinmouth</t>
  </si>
  <si>
    <t>Brandon Satz</t>
  </si>
  <si>
    <t>Liam Jones</t>
  </si>
  <si>
    <t>Ryan Snyder</t>
  </si>
  <si>
    <t>Theo Tedesco</t>
  </si>
  <si>
    <t>Katie Snyder</t>
  </si>
  <si>
    <t>Evan Monchak</t>
  </si>
  <si>
    <t>Ben Capozzi</t>
  </si>
  <si>
    <t>Rhodora Redd</t>
  </si>
  <si>
    <t>Brooke Echnat</t>
  </si>
  <si>
    <t>Camryn Craighead</t>
  </si>
  <si>
    <t>Heidi Stiger</t>
  </si>
  <si>
    <t>Gemma Spadacene</t>
  </si>
  <si>
    <t>Jacey Bell</t>
  </si>
  <si>
    <t>Andrew Hernaez</t>
  </si>
  <si>
    <t>Avery McKoy</t>
  </si>
  <si>
    <t>Ivan Rusiewicz</t>
  </si>
  <si>
    <t>John Howe</t>
  </si>
  <si>
    <t>Leo Ivory</t>
  </si>
  <si>
    <t>Nate Tunno</t>
  </si>
  <si>
    <t>Jimmy Darcy</t>
  </si>
  <si>
    <t>Jonah Stahl</t>
  </si>
  <si>
    <t>Nico Tavolario</t>
  </si>
  <si>
    <t>Maria Stiger</t>
  </si>
  <si>
    <t>Morgan Mudge</t>
  </si>
  <si>
    <t>Olivia DiGiacomo</t>
  </si>
  <si>
    <t>Kaitlyn Darcy</t>
  </si>
  <si>
    <t>Anna Kintner</t>
  </si>
  <si>
    <t>Delanie Newell</t>
  </si>
  <si>
    <t>Veronica McCarthy</t>
  </si>
  <si>
    <t>Caroline Terry</t>
  </si>
  <si>
    <t>Jillian Stahl</t>
  </si>
  <si>
    <t>Julia Hernaez</t>
  </si>
  <si>
    <t>James Zdarko</t>
  </si>
  <si>
    <t>Alina Stiger</t>
  </si>
  <si>
    <t>Jordan Howe</t>
  </si>
  <si>
    <t>Marina Zdarko</t>
  </si>
  <si>
    <t>Sarah Giuffre</t>
  </si>
  <si>
    <t>Davey Farrell</t>
  </si>
  <si>
    <t>Julian Lynch</t>
  </si>
  <si>
    <t>Will Collins</t>
  </si>
  <si>
    <t>Dominic Willmer</t>
  </si>
  <si>
    <t>John Terry</t>
  </si>
  <si>
    <t>Amara McKoy</t>
  </si>
  <si>
    <t>Rosie Stafford</t>
  </si>
  <si>
    <t>Veronica Balkovec</t>
  </si>
  <si>
    <t>Addison Yochum</t>
  </si>
  <si>
    <t>Francesca Balkovec</t>
  </si>
  <si>
    <t>Marie Hendrickson</t>
  </si>
  <si>
    <t>Samantha Barker</t>
  </si>
  <si>
    <t>Kathryn Ahlborn</t>
  </si>
  <si>
    <t>Caroline Stafford</t>
  </si>
  <si>
    <t>Cate Stafford</t>
  </si>
  <si>
    <t>Brice Faber</t>
  </si>
  <si>
    <t>Owen Malacki</t>
  </si>
  <si>
    <t>Samuel Anania</t>
  </si>
  <si>
    <t>Caleb Betlow</t>
  </si>
  <si>
    <t>Isaac Betlow</t>
  </si>
  <si>
    <t>Jonathan Freker</t>
  </si>
  <si>
    <t>Gabriella Balkovec</t>
  </si>
  <si>
    <t>David Weidaw</t>
  </si>
  <si>
    <t>Leon Vo</t>
  </si>
  <si>
    <t>Michael Vogel</t>
  </si>
  <si>
    <t>Noah Mathias</t>
  </si>
  <si>
    <t>Aiden Yochum</t>
  </si>
  <si>
    <t>Eli Smith</t>
  </si>
  <si>
    <t>Kristie Faber</t>
  </si>
  <si>
    <t>Sarah Freker</t>
  </si>
  <si>
    <t>Aaron Mathias</t>
  </si>
  <si>
    <t>Aidan McCue</t>
  </si>
  <si>
    <t>Alex Barker</t>
  </si>
  <si>
    <t>Andrew Logan</t>
  </si>
  <si>
    <t>Jacob Rabb</t>
  </si>
  <si>
    <t>Matthew Vogel</t>
  </si>
  <si>
    <t>William Wivagg</t>
  </si>
  <si>
    <t>Elizabeth Long</t>
  </si>
  <si>
    <t>Gianna Floyd</t>
  </si>
  <si>
    <t>Madison Thewes</t>
  </si>
  <si>
    <t>Audrey Wolfe</t>
  </si>
  <si>
    <t>Bridget Burke</t>
  </si>
  <si>
    <t>Elaina Donahue</t>
  </si>
  <si>
    <t>Karly Majeski</t>
  </si>
  <si>
    <t>Kate Geary</t>
  </si>
  <si>
    <t>Madeline Meeuf</t>
  </si>
  <si>
    <t>Margaret Totin</t>
  </si>
  <si>
    <t>Tessa Driehorst</t>
  </si>
  <si>
    <t>Zoe Cook</t>
  </si>
  <si>
    <t>Jimmy Kalis</t>
  </si>
  <si>
    <t>Lincoln Chips</t>
  </si>
  <si>
    <t>Matthew Myers</t>
  </si>
  <si>
    <t>Anthony Cardosi</t>
  </si>
  <si>
    <t>Dominick McNelly</t>
  </si>
  <si>
    <t>Jacob Vojtas</t>
  </si>
  <si>
    <t>Micah Olayer</t>
  </si>
  <si>
    <t>Nathan Salac</t>
  </si>
  <si>
    <t>Owen McKernan</t>
  </si>
  <si>
    <t>Abby Spalvieri</t>
  </si>
  <si>
    <t>Amanda Heinbach</t>
  </si>
  <si>
    <t>Annabella Floyd</t>
  </si>
  <si>
    <t>Avery Orr</t>
  </si>
  <si>
    <t>Daphne Flerl</t>
  </si>
  <si>
    <t>Georgia Reese</t>
  </si>
  <si>
    <t>Keelin Schessler</t>
  </si>
  <si>
    <t>Riley Kuhar</t>
  </si>
  <si>
    <t>Alexandra Gongas</t>
  </si>
  <si>
    <t>Ariel Orr</t>
  </si>
  <si>
    <t>Marissa Majeski</t>
  </si>
  <si>
    <t>Molly Burke</t>
  </si>
  <si>
    <t>Eli Stofko</t>
  </si>
  <si>
    <t>Grant Brauer</t>
  </si>
  <si>
    <t>Joshua Snyder</t>
  </si>
  <si>
    <t>Matthew Aluise</t>
  </si>
  <si>
    <t>Troy Timko</t>
  </si>
  <si>
    <t>Tyler Kuhar</t>
  </si>
  <si>
    <t>Aidan Hicks</t>
  </si>
  <si>
    <t>Dante Tabacchi</t>
  </si>
  <si>
    <t>Gabriel Paredes</t>
  </si>
  <si>
    <t>Jason Siket</t>
  </si>
  <si>
    <t>Joey Vojtas</t>
  </si>
  <si>
    <t>Kai Gibron</t>
  </si>
  <si>
    <t>Amanda Esser</t>
  </si>
  <si>
    <t>Ava Omasits</t>
  </si>
  <si>
    <t>Eion McKernan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</si>
  <si>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</si>
  <si>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</si>
  <si>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</si>
  <si>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</si>
  <si>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</si>
  <si>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</si>
  <si>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</si>
  <si>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Stephanie Lynch</t>
  </si>
  <si>
    <t>Alaina Hicks</t>
  </si>
  <si>
    <t>Anna Spalvieri</t>
  </si>
  <si>
    <t>Emily Lopez</t>
  </si>
  <si>
    <t>Gianna Tabacchi</t>
  </si>
  <si>
    <t>Giovanna Cercone</t>
  </si>
  <si>
    <t>Jessica Lynch</t>
  </si>
  <si>
    <t>Luke Mager</t>
  </si>
  <si>
    <t>Mia Basso</t>
  </si>
  <si>
    <t>Riley Orr</t>
  </si>
  <si>
    <t>Andrew Cashdollar</t>
  </si>
  <si>
    <t>Anthony Spalvieri</t>
  </si>
  <si>
    <t>Breiden Eagon</t>
  </si>
  <si>
    <t>Devin Paschall</t>
  </si>
  <si>
    <t>John O'Toole</t>
  </si>
  <si>
    <t>Owen Schessler</t>
  </si>
  <si>
    <t>Rosario Alessandro</t>
  </si>
  <si>
    <t>Anthony Heinle</t>
  </si>
  <si>
    <t>Matthew Castlenovo</t>
  </si>
  <si>
    <t>Trevor Paschall</t>
  </si>
  <si>
    <t>Alice Dingle</t>
  </si>
  <si>
    <t>Ava Repasky</t>
  </si>
  <si>
    <t>Brigid Mercer</t>
  </si>
  <si>
    <t>Emmy Koehler</t>
  </si>
  <si>
    <t>Juliana Farah</t>
  </si>
  <si>
    <t>Maria Repasky</t>
  </si>
  <si>
    <t>Tess Austin</t>
  </si>
  <si>
    <t>Sarah Rhodes</t>
  </si>
  <si>
    <t>Matthew McGrath</t>
  </si>
  <si>
    <t>Ryan Kerr</t>
  </si>
  <si>
    <t>Jonah Burchill</t>
  </si>
  <si>
    <t>Lucas Conley</t>
  </si>
  <si>
    <t>Luke Koehler</t>
  </si>
  <si>
    <t>Patrick Richthammer</t>
  </si>
  <si>
    <t>Ella Labate</t>
  </si>
  <si>
    <t>Gianna Vangura</t>
  </si>
  <si>
    <t>Grace Masterson</t>
  </si>
  <si>
    <t>Katherine Repasky</t>
  </si>
  <si>
    <t>Seava Cresta</t>
  </si>
  <si>
    <t>Abigail Stalder</t>
  </si>
  <si>
    <t>Alexandra Taylor</t>
  </si>
  <si>
    <t>AnneMarie Austin</t>
  </si>
  <si>
    <t>Emily Veazey</t>
  </si>
  <si>
    <t>Mary Porter</t>
  </si>
  <si>
    <t>Riley Mahon</t>
  </si>
  <si>
    <t>Sofia Flati</t>
  </si>
  <si>
    <t>Victoria Taylor</t>
  </si>
  <si>
    <t>Palma Serrao</t>
  </si>
  <si>
    <t>Breah Woo</t>
  </si>
  <si>
    <t>Laura Richthammer</t>
  </si>
  <si>
    <t>Trishy Blume</t>
  </si>
  <si>
    <t>Anthony Ferraro</t>
  </si>
  <si>
    <t>Giovanna Vella</t>
  </si>
  <si>
    <t>Charlie Dingle</t>
  </si>
  <si>
    <t>Patrick Veazey</t>
  </si>
  <si>
    <t>Ari Buchanan</t>
  </si>
  <si>
    <t>Finley Fedak</t>
  </si>
  <si>
    <t>Sara Ridilla</t>
  </si>
  <si>
    <t>Shannon Sawyer</t>
  </si>
  <si>
    <t>Kayla Pulkowski</t>
  </si>
  <si>
    <t>Cole Donnelly</t>
  </si>
  <si>
    <t>Garin Goob</t>
  </si>
  <si>
    <t>Max Brennan</t>
  </si>
  <si>
    <t>Max Lorentz</t>
  </si>
  <si>
    <t>Zak Flister</t>
  </si>
  <si>
    <t>Griffin Betz</t>
  </si>
  <si>
    <t>Quinn Flister</t>
  </si>
  <si>
    <t>Will Cupka</t>
  </si>
  <si>
    <t>Boston Dorfner</t>
  </si>
  <si>
    <t>Cayden Johnson</t>
  </si>
  <si>
    <t>Jonathan Wega</t>
  </si>
  <si>
    <t>Jonathan Warywoda</t>
  </si>
  <si>
    <t>Jessie Yee</t>
  </si>
  <si>
    <t>Ella Cupka</t>
  </si>
  <si>
    <t>Emerson Dorfner</t>
  </si>
  <si>
    <t>Lily Stephenson</t>
  </si>
  <si>
    <t>Christopher Kirchner</t>
  </si>
  <si>
    <t>Elliot Brennan</t>
  </si>
  <si>
    <t>Forrest Betz</t>
  </si>
  <si>
    <t>Jenna Yee</t>
  </si>
  <si>
    <t>Kyleigh Donnelly</t>
  </si>
  <si>
    <t>Abby Stephenson</t>
  </si>
  <si>
    <t>Carter Betz</t>
  </si>
  <si>
    <t>Daniel Warywoda</t>
  </si>
  <si>
    <t>Mason Stolar</t>
  </si>
  <si>
    <t>John Ridilla</t>
  </si>
  <si>
    <t>Justin Hill</t>
  </si>
  <si>
    <t>Thomas Gerulis</t>
  </si>
  <si>
    <t>Kelsey Malloy</t>
  </si>
  <si>
    <t>Brea Kelley</t>
  </si>
  <si>
    <t>Katy Short</t>
  </si>
  <si>
    <t>Addison Johns</t>
  </si>
  <si>
    <t>Lissy Cornell</t>
  </si>
  <si>
    <t>Lyla Rodgers</t>
  </si>
  <si>
    <t>Dom Shaffer</t>
  </si>
  <si>
    <t>Gianni Karnes</t>
  </si>
  <si>
    <t>Mateo Saspe</t>
  </si>
  <si>
    <t>Elizabeth Swift</t>
  </si>
  <si>
    <t>Gretchen Foehringer</t>
  </si>
  <si>
    <t>Leah Zagurskie</t>
  </si>
  <si>
    <t>Montana Geibel</t>
  </si>
  <si>
    <t>Trianna Walls</t>
  </si>
  <si>
    <t>Conor Bradrick</t>
  </si>
  <si>
    <t>Michael Braun</t>
  </si>
  <si>
    <t>Nathan Maher</t>
  </si>
  <si>
    <t>Will Boosel</t>
  </si>
  <si>
    <t>Travis Shaffer</t>
  </si>
  <si>
    <t>Chiara Sloboda</t>
  </si>
  <si>
    <t>Grace Foehringer</t>
  </si>
  <si>
    <t>Lacy Zagurskie</t>
  </si>
  <si>
    <t>Marisa Shaffer</t>
  </si>
  <si>
    <t>Shaylee Walls</t>
  </si>
  <si>
    <t>CJ Singleton</t>
  </si>
  <si>
    <t>Nick Rine</t>
  </si>
  <si>
    <t>Santino Slaboda</t>
  </si>
  <si>
    <t>Anna Claire Dudley</t>
  </si>
  <si>
    <t>Anna Hoerster</t>
  </si>
  <si>
    <t>Katherine Tarquinio</t>
  </si>
  <si>
    <t>Anna Bopp</t>
  </si>
  <si>
    <t>Isaiah Thomas</t>
  </si>
  <si>
    <t>Casper Roberts</t>
  </si>
  <si>
    <t>Alessia Mattucci</t>
  </si>
  <si>
    <t>Declan Bartholomew</t>
  </si>
  <si>
    <t>Ellis Bopp</t>
  </si>
  <si>
    <t>Grayson Lang</t>
  </si>
  <si>
    <t>Jack Ryan</t>
  </si>
  <si>
    <t>Tyler Collins</t>
  </si>
  <si>
    <t>David Thomas</t>
  </si>
  <si>
    <t>Domenic Catanzaro</t>
  </si>
  <si>
    <t>Grayson Mizuk</t>
  </si>
  <si>
    <t>Marie Harless</t>
  </si>
  <si>
    <t>Benjamin Tarquinio</t>
  </si>
  <si>
    <t>Michael Lukasik</t>
  </si>
  <si>
    <t>Nicholas Tarquinio</t>
  </si>
  <si>
    <t>Elaine Moore</t>
  </si>
  <si>
    <t>Jana Bloch</t>
  </si>
  <si>
    <t>Makenna Lilly</t>
  </si>
  <si>
    <t>Amelia Wygonik</t>
  </si>
  <si>
    <t>Arwen Ross</t>
  </si>
  <si>
    <t>Macy Shultz</t>
  </si>
  <si>
    <t>Makenna Dezort</t>
  </si>
  <si>
    <t>Gabe Maltese</t>
  </si>
  <si>
    <t>Vinny Putignano</t>
  </si>
  <si>
    <t>Justine Spinelli</t>
  </si>
  <si>
    <t>Lions Riesterer</t>
  </si>
  <si>
    <t>Brody Lilly</t>
  </si>
  <si>
    <t>Damian Moore</t>
  </si>
  <si>
    <t>Ethan Zale</t>
  </si>
  <si>
    <t>Michael Imler</t>
  </si>
  <si>
    <t>Ryan Zale</t>
  </si>
  <si>
    <t>Sam Wygonik</t>
  </si>
  <si>
    <t>Zak Balog</t>
  </si>
  <si>
    <t>Evelyn Hatala</t>
  </si>
  <si>
    <t>Guiliana Rhodehamel</t>
  </si>
  <si>
    <t>Mollie Fenk</t>
  </si>
  <si>
    <t>Sophia Hatala</t>
  </si>
  <si>
    <t>Annabelle Guzxo</t>
  </si>
  <si>
    <t>Kennedy Williams</t>
  </si>
  <si>
    <t>Nina Rhodehamel</t>
  </si>
  <si>
    <t>Arly Guzzo</t>
  </si>
  <si>
    <t>Kaelyn Kelley</t>
  </si>
  <si>
    <t>Paige Yura</t>
  </si>
  <si>
    <t>Reaghan Korey</t>
  </si>
  <si>
    <t>Taylor Smolinski</t>
  </si>
  <si>
    <t>Bailey White</t>
  </si>
  <si>
    <t>Clara Lopresti</t>
  </si>
  <si>
    <t>Lucy Basso</t>
  </si>
  <si>
    <t>Marteece Williams</t>
  </si>
  <si>
    <t>Evan Tulenko</t>
  </si>
  <si>
    <t>Sam Dumblosky</t>
  </si>
  <si>
    <t>Charlton Wright</t>
  </si>
  <si>
    <t>Jason Peyton</t>
  </si>
  <si>
    <t>John Haller</t>
  </si>
  <si>
    <t>Joseph Spak</t>
  </si>
  <si>
    <t>Logan Sevin</t>
  </si>
  <si>
    <t>Ryan Carr</t>
  </si>
  <si>
    <t>Eli Rock</t>
  </si>
  <si>
    <t>Nicholas Hatala</t>
  </si>
  <si>
    <t>Ryan Niedermeyer</t>
  </si>
  <si>
    <t>Sean Goetzman</t>
  </si>
  <si>
    <t>Danny Haller</t>
  </si>
  <si>
    <t>Patrick Carr</t>
  </si>
  <si>
    <t>Reece Hankinson</t>
  </si>
  <si>
    <t>Santino DiSilvio</t>
  </si>
  <si>
    <t>Ellie Roush</t>
  </si>
  <si>
    <t>Kiayah Gray</t>
  </si>
  <si>
    <t>Leah Olson</t>
  </si>
  <si>
    <t>Olivia Hill</t>
  </si>
  <si>
    <t>Alaina Scabora</t>
  </si>
  <si>
    <t>London Richardson</t>
  </si>
  <si>
    <t>Dallas Richardson</t>
  </si>
  <si>
    <t>Johnny Bonacci</t>
  </si>
  <si>
    <t>Robert Hatala</t>
  </si>
  <si>
    <t>Seth Dumblosky</t>
  </si>
  <si>
    <t>Anthony Mariano</t>
  </si>
  <si>
    <t>Christian Lewand</t>
  </si>
  <si>
    <t>Finnegan Korey</t>
  </si>
  <si>
    <t>Marco Basso</t>
  </si>
  <si>
    <t>Christen Olson</t>
  </si>
  <si>
    <t>Dana Weber</t>
  </si>
  <si>
    <t>Mary Kate Monroe</t>
  </si>
  <si>
    <t>Brooke Weber</t>
  </si>
  <si>
    <t>Christina Peyton</t>
  </si>
  <si>
    <t>Elle Cochrane</t>
  </si>
  <si>
    <t>Faith Whitley</t>
  </si>
  <si>
    <t>Havana Gomez</t>
  </si>
  <si>
    <t>Aaron Ragan</t>
  </si>
  <si>
    <t>Enzo Figallo</t>
  </si>
  <si>
    <t>Jack Gall</t>
  </si>
  <si>
    <t>Julius DiSilvio</t>
  </si>
  <si>
    <t>Luke Rajakovich</t>
  </si>
  <si>
    <t>Patrick Scabora</t>
  </si>
  <si>
    <t>Avani Bhargava</t>
  </si>
  <si>
    <t>Katie Bell</t>
  </si>
  <si>
    <t>Laila Whiting</t>
  </si>
  <si>
    <t>Macie Dobrinski</t>
  </si>
  <si>
    <t>Tegan Bertagna</t>
  </si>
  <si>
    <t>Izabella Chichilla</t>
  </si>
  <si>
    <t>Julia Patterson</t>
  </si>
  <si>
    <t>Lauren Bell</t>
  </si>
  <si>
    <t>Olivia Patterson</t>
  </si>
  <si>
    <t>Ava Walker</t>
  </si>
  <si>
    <t>Jocelyn Bertagna</t>
  </si>
  <si>
    <t>Layla Rocco</t>
  </si>
  <si>
    <t>Morgan Loughran</t>
  </si>
  <si>
    <t>Brooklyn Morgan</t>
  </si>
  <si>
    <t>Jordyn Acie</t>
  </si>
  <si>
    <t>Rylie Loughran</t>
  </si>
  <si>
    <t>Scarlett Zoracki</t>
  </si>
  <si>
    <t>Aanya Naik</t>
  </si>
  <si>
    <t>Katie Kessler</t>
  </si>
  <si>
    <t>Noah Adams</t>
  </si>
  <si>
    <t>Michael Kiss</t>
  </si>
  <si>
    <t>Nathan Morgan</t>
  </si>
  <si>
    <t>Andrew Waruszewski</t>
  </si>
  <si>
    <t>Carmen Oto</t>
  </si>
  <si>
    <t>Blake Bonidie</t>
  </si>
  <si>
    <t>Jared Dobrinski</t>
  </si>
  <si>
    <t>Ryan Loughran</t>
  </si>
  <si>
    <t>Wyatt Vogel</t>
  </si>
  <si>
    <t>Ethan Kijanka</t>
  </si>
  <si>
    <t>Jaden Acie</t>
  </si>
  <si>
    <t>Cameron May</t>
  </si>
  <si>
    <t>Gianna D'Agostino</t>
  </si>
  <si>
    <t>Gretchen Waruszewski</t>
  </si>
  <si>
    <t>Peter Chuberko</t>
  </si>
  <si>
    <t>Anthony Chernicky</t>
  </si>
  <si>
    <t>Lillian Glosser</t>
  </si>
  <si>
    <t>Maggie Thompson</t>
  </si>
  <si>
    <t>Sabrina Donald</t>
  </si>
  <si>
    <t>Emily Kallen</t>
  </si>
  <si>
    <t>Sophia Glosser</t>
  </si>
  <si>
    <t>Sophia Dos Santos</t>
  </si>
  <si>
    <t>Noah Kallen</t>
  </si>
  <si>
    <t>Finn Thompson</t>
  </si>
  <si>
    <t>Raleigh Mero</t>
  </si>
  <si>
    <t>Cate Clarke</t>
  </si>
  <si>
    <t>Olivia Hussein</t>
  </si>
  <si>
    <t>Nathan Malley</t>
  </si>
  <si>
    <t>Carter Davis</t>
  </si>
  <si>
    <t>Daniel Bracken</t>
  </si>
  <si>
    <t>John Beeson</t>
  </si>
  <si>
    <t>Matthew Jordan</t>
  </si>
  <si>
    <t>Michael Christlieb</t>
  </si>
  <si>
    <t>Milan Seminatore</t>
  </si>
  <si>
    <t>Peyton Malley</t>
  </si>
  <si>
    <t>Clare Falce</t>
  </si>
  <si>
    <t>Caroline O’Connor</t>
  </si>
  <si>
    <t>Marcia Amandola</t>
  </si>
  <si>
    <t>Samantha Fersch</t>
  </si>
  <si>
    <t>Ben Clarke</t>
  </si>
  <si>
    <t>Logan Hussein</t>
  </si>
  <si>
    <t>Tyler Johnson</t>
  </si>
  <si>
    <t>Addison Thomas</t>
  </si>
  <si>
    <t>Kyera O'Brien</t>
  </si>
  <si>
    <t>Jordyn Cienik</t>
  </si>
  <si>
    <t>Jordyn Cole</t>
  </si>
  <si>
    <t>Lillie Martin</t>
  </si>
  <si>
    <t>Anna Rembert</t>
  </si>
  <si>
    <t>Aubrey Cavanaugh</t>
  </si>
  <si>
    <t>Erin Genton</t>
  </si>
  <si>
    <t>Taylor Brown</t>
  </si>
  <si>
    <t>Caitlin Burke</t>
  </si>
  <si>
    <t>Elena Penrod</t>
  </si>
  <si>
    <t>Kate Giannetta</t>
  </si>
  <si>
    <t>McKenzie Page</t>
  </si>
  <si>
    <t>Melina Bui</t>
  </si>
  <si>
    <t>Leslie Brown</t>
  </si>
  <si>
    <t>Alexander Hochenberger</t>
  </si>
  <si>
    <t>Lucas Atwood</t>
  </si>
  <si>
    <t>Maximo Estremera</t>
  </si>
  <si>
    <t>Roman Maurizio</t>
  </si>
  <si>
    <t>Victor Navish</t>
  </si>
  <si>
    <t>Adam Steiner</t>
  </si>
  <si>
    <t>Daniel Bozicevic</t>
  </si>
  <si>
    <t>Gavin Watson</t>
  </si>
  <si>
    <t>Marley Batchelor</t>
  </si>
  <si>
    <t>Evelyn Cumpston</t>
  </si>
  <si>
    <t>Jolina Estremera</t>
  </si>
  <si>
    <t>Kayla Rembert</t>
  </si>
  <si>
    <t>Savannah Milos</t>
  </si>
  <si>
    <t>Kendall Regan</t>
  </si>
  <si>
    <t>Michelina Estremera</t>
  </si>
  <si>
    <t>Adam Dzuban</t>
  </si>
  <si>
    <t>Daniel Firewicz</t>
  </si>
  <si>
    <t>Gino Paul Emanuele</t>
  </si>
  <si>
    <t>Jay Sen</t>
  </si>
  <si>
    <t>Patrick Malandra</t>
  </si>
  <si>
    <t>Peter Reynolds</t>
  </si>
  <si>
    <t>Erik Matthews</t>
  </si>
  <si>
    <t>John Robinson</t>
  </si>
  <si>
    <t>Cherokee Billings</t>
  </si>
  <si>
    <t>Erin Gurtner</t>
  </si>
  <si>
    <t>Sarah Penrod</t>
  </si>
  <si>
    <t>Anna Reynolds</t>
  </si>
  <si>
    <t>Julia Webster</t>
  </si>
  <si>
    <t>Jordan Rutter</t>
  </si>
  <si>
    <t>Nicolas Fuller</t>
  </si>
  <si>
    <t>Zackery Zigarovich</t>
  </si>
  <si>
    <t>Jeremy Arbster</t>
  </si>
  <si>
    <t>Ryan Bozicevic</t>
  </si>
  <si>
    <t>William Kromka</t>
  </si>
  <si>
    <t>Raegan Faulds</t>
  </si>
  <si>
    <t>Madison Mazzie</t>
  </si>
  <si>
    <t>Emma Shelpman</t>
  </si>
  <si>
    <t>Sutherland Olivia</t>
  </si>
  <si>
    <t>Tyler Horvath</t>
  </si>
  <si>
    <t>Anthony Sturges</t>
  </si>
  <si>
    <t>Aiden Barrett</t>
  </si>
  <si>
    <t>Andrew Callaghan</t>
  </si>
  <si>
    <t>Caleb Fruscello</t>
  </si>
  <si>
    <t>Santelli Lizzy</t>
  </si>
  <si>
    <t>Allura Stephenson</t>
  </si>
  <si>
    <t>Marina Guilinger</t>
  </si>
  <si>
    <t>Anne Hampton</t>
  </si>
  <si>
    <t>Allison Lease</t>
  </si>
  <si>
    <t>Kathryn Raynes</t>
  </si>
  <si>
    <t>Mary Hampton</t>
  </si>
  <si>
    <t>Julia Johnson</t>
  </si>
  <si>
    <t>Haley Nieman</t>
  </si>
  <si>
    <t>Carson Barone</t>
  </si>
  <si>
    <t>Rupert Erik</t>
  </si>
  <si>
    <t>Leo Schorr</t>
  </si>
  <si>
    <t>Jake Ranft</t>
  </si>
  <si>
    <t>Zacary Starr</t>
  </si>
  <si>
    <t>Zachary Horvath</t>
  </si>
  <si>
    <t>Alexandra Santelli</t>
  </si>
  <si>
    <t>Amber Kuss</t>
  </si>
  <si>
    <t>Emily Fruscello</t>
  </si>
  <si>
    <t>Theresa Callaghan</t>
  </si>
  <si>
    <t>Abigail Lease</t>
  </si>
  <si>
    <t>Sebastiano Civitello</t>
  </si>
  <si>
    <t>Jacob Staley</t>
  </si>
  <si>
    <t>Andrew Barrett</t>
  </si>
  <si>
    <t>Maximillian Tiriobo</t>
  </si>
  <si>
    <t>Luke Campana</t>
  </si>
  <si>
    <t>Ryan Gannon</t>
  </si>
  <si>
    <t>Evangeline davenport-stitzer</t>
  </si>
  <si>
    <t>Lucia Pelling</t>
  </si>
  <si>
    <t>Matthew Love</t>
  </si>
  <si>
    <t>Raymond Porter, III</t>
  </si>
  <si>
    <t>Robert Felter</t>
  </si>
  <si>
    <t>Maria Sprenkel</t>
  </si>
  <si>
    <t>Nina Sansone</t>
  </si>
  <si>
    <t>Graeme Woo</t>
  </si>
  <si>
    <t>Jack VanderMolen</t>
  </si>
  <si>
    <t>Santiago Bradbury</t>
  </si>
  <si>
    <t>Cruz Bradbury</t>
  </si>
  <si>
    <t>Danica Nauman</t>
  </si>
  <si>
    <t>Lindsay Bressler</t>
  </si>
  <si>
    <t>Sydney Ligashesky</t>
  </si>
  <si>
    <t>Elise Hornyak</t>
  </si>
  <si>
    <t>Leah Parker</t>
  </si>
  <si>
    <t>Lydia Wegrzynowicz</t>
  </si>
  <si>
    <t>Norah Latouf</t>
  </si>
  <si>
    <t>Sophia Saginaw</t>
  </si>
  <si>
    <t>Zoe Woessnner</t>
  </si>
  <si>
    <t>Aiden Curry</t>
  </si>
  <si>
    <t>Dominic Michnowicz</t>
  </si>
  <si>
    <t>Jack Turina</t>
  </si>
  <si>
    <t>MJ Martella</t>
  </si>
  <si>
    <t>Owen Ireland</t>
  </si>
  <si>
    <t>Christian Williams</t>
  </si>
  <si>
    <t>Elias Latouf</t>
  </si>
  <si>
    <t>Owen Minzer</t>
  </si>
  <si>
    <t>Ava Tournay</t>
  </si>
  <si>
    <t>Bailey Ye</t>
  </si>
  <si>
    <t>Chloe Hornyak</t>
  </si>
  <si>
    <t>Corinna Martella</t>
  </si>
  <si>
    <t>Hannah Zurbola</t>
  </si>
  <si>
    <t>Lily Ireland</t>
  </si>
  <si>
    <t>Mia Crofford</t>
  </si>
  <si>
    <t>Natalie Paluso</t>
  </si>
  <si>
    <t>Tanner Gorsuch</t>
  </si>
  <si>
    <t>Marie Pigoni</t>
  </si>
  <si>
    <t>McKinley Walsh</t>
  </si>
  <si>
    <t>Henry Barbisch</t>
  </si>
  <si>
    <t>Jack Marcello</t>
  </si>
  <si>
    <t>John Roberts</t>
  </si>
  <si>
    <t>Matthew Mickle</t>
  </si>
  <si>
    <t>Aaron Williams</t>
  </si>
  <si>
    <t>Joey Cicchino</t>
  </si>
  <si>
    <t>Michael Smith</t>
  </si>
  <si>
    <t>Ryan Saginaw</t>
  </si>
  <si>
    <t>Alexis Zurbola</t>
  </si>
  <si>
    <t>Evie Minzer</t>
  </si>
  <si>
    <t>Hunter Gorsuch</t>
  </si>
  <si>
    <t>Karolina Lucas</t>
  </si>
  <si>
    <t>Katherine Mickle</t>
  </si>
  <si>
    <t>Lily Barbisch</t>
  </si>
  <si>
    <t>Natalie Krulac</t>
  </si>
  <si>
    <t>Olivia Wegrzynowicz</t>
  </si>
  <si>
    <t>Victoria Wegrzynowicz</t>
  </si>
  <si>
    <t>Chiara Golomb</t>
  </si>
  <si>
    <t>Isabel Majoris</t>
  </si>
  <si>
    <t>Kennedy Walsh</t>
  </si>
  <si>
    <t>Alan Betten</t>
  </si>
  <si>
    <t>Billy Fryer</t>
  </si>
  <si>
    <t>Christopher Ireland,II</t>
  </si>
  <si>
    <t>Collin Cimino</t>
  </si>
  <si>
    <t>Isaac Huang</t>
  </si>
  <si>
    <t>Kyle Janas</t>
  </si>
  <si>
    <t>Lorin Planinsic</t>
  </si>
  <si>
    <t>Luca Michnowicz</t>
  </si>
  <si>
    <t>Sam Gaffney</t>
  </si>
  <si>
    <t>Tyler Gaffney</t>
  </si>
  <si>
    <t>Vincent Frank</t>
  </si>
  <si>
    <t>Andrew Marcello</t>
  </si>
  <si>
    <t>Cameron Hurwitz</t>
  </si>
  <si>
    <t>Connor Callahan</t>
  </si>
  <si>
    <t>Ethan Minzer</t>
  </si>
  <si>
    <t>Ethan Williams</t>
  </si>
  <si>
    <t>Gabe Miller</t>
  </si>
  <si>
    <t>Ian Lecker</t>
  </si>
  <si>
    <t>Joseph Rees</t>
  </si>
  <si>
    <t>Nick DiPerna</t>
  </si>
  <si>
    <t>Tony Cicchino</t>
  </si>
  <si>
    <t>Rosie Anderson</t>
  </si>
  <si>
    <t>Bella Gaydosz</t>
  </si>
  <si>
    <t>Guiliana Torboli</t>
  </si>
  <si>
    <t>Nico DeCaria</t>
  </si>
  <si>
    <t>Olivia Clauss</t>
  </si>
  <si>
    <t>Emma Dudash</t>
  </si>
  <si>
    <t>Alicia Haggart</t>
  </si>
  <si>
    <t>Dante Decaria</t>
  </si>
  <si>
    <t>Christian Meyer</t>
  </si>
  <si>
    <t>Max Torboli</t>
  </si>
  <si>
    <t>Madison Clauss</t>
  </si>
  <si>
    <t>Myah Gaydosz</t>
  </si>
  <si>
    <t>Emily Harmanos</t>
  </si>
  <si>
    <t>Veronica Homison</t>
  </si>
  <si>
    <t>Judah Sauers</t>
  </si>
  <si>
    <t>Maria Haggart</t>
  </si>
  <si>
    <t>Isabella Dudash</t>
  </si>
  <si>
    <t>Naomi Sauers</t>
  </si>
  <si>
    <t>Patrick Horton</t>
  </si>
  <si>
    <t>Marcos Lopez</t>
  </si>
  <si>
    <t>Dimitri Matusiak</t>
  </si>
  <si>
    <t>Julian Silecky</t>
  </si>
  <si>
    <t>Matthew Dudash</t>
  </si>
  <si>
    <t>Isaac Homison</t>
  </si>
  <si>
    <t>Michael Horton</t>
  </si>
  <si>
    <t>Cora Fielder</t>
  </si>
  <si>
    <t>Lorena Lopez</t>
  </si>
  <si>
    <t>Sophia Signoriello</t>
  </si>
  <si>
    <t>Canaan Sauers</t>
  </si>
  <si>
    <t>Cecilia Matusiak</t>
  </si>
  <si>
    <t>Joseph Harmanos</t>
  </si>
  <si>
    <t>Jarrett Kopera</t>
  </si>
  <si>
    <t>Dylan Paulson</t>
  </si>
  <si>
    <t>Tommy Zentner</t>
  </si>
  <si>
    <t>Anna Cantella</t>
  </si>
  <si>
    <t>Elena Homison</t>
  </si>
  <si>
    <t>Maddie Huttman</t>
  </si>
  <si>
    <t>Riley Perry</t>
  </si>
  <si>
    <t>Siena Varlotta</t>
  </si>
  <si>
    <t>Taylor Huttman</t>
  </si>
  <si>
    <t>Brady Hunkele</t>
  </si>
  <si>
    <t>Gabe West</t>
  </si>
  <si>
    <t>Gianni Varlotta</t>
  </si>
  <si>
    <t>Hunter Petersen</t>
  </si>
  <si>
    <t>Mario Cercone</t>
  </si>
  <si>
    <t>Sawyer Shoup</t>
  </si>
  <si>
    <t>Tibari Morgan</t>
  </si>
  <si>
    <t>Angelina Hunkele</t>
  </si>
  <si>
    <t>Dane Schmidt</t>
  </si>
  <si>
    <t>Julian Varlotta</t>
  </si>
  <si>
    <t>Liam Carney</t>
  </si>
  <si>
    <t>Abby Kreber</t>
  </si>
  <si>
    <t>Bryn Carney</t>
  </si>
  <si>
    <t>Eliza Matusek</t>
  </si>
  <si>
    <t>Elizabeth Hunkele</t>
  </si>
  <si>
    <t>Eva Carney</t>
  </si>
  <si>
    <t>Freya Davis</t>
  </si>
  <si>
    <t>Jessie Weis</t>
  </si>
  <si>
    <t>Rachel Smith</t>
  </si>
  <si>
    <t>Sydney Perry</t>
  </si>
  <si>
    <t>Bodey Balfour</t>
  </si>
  <si>
    <t>Layne Haught</t>
  </si>
  <si>
    <t>Noah Petersen</t>
  </si>
  <si>
    <t>Ryan Steigerwald</t>
  </si>
  <si>
    <t>200 meters</t>
  </si>
  <si>
    <t>LEX</t>
  </si>
  <si>
    <t>ALP</t>
  </si>
  <si>
    <t>SMS</t>
  </si>
  <si>
    <t>TER</t>
  </si>
  <si>
    <t>Total</t>
  </si>
  <si>
    <t>400 meters</t>
  </si>
  <si>
    <t>1:39.36</t>
  </si>
  <si>
    <t>2:11.90</t>
  </si>
  <si>
    <t>1:36.09</t>
  </si>
  <si>
    <t>1:39.54</t>
  </si>
  <si>
    <t>1:58.09</t>
  </si>
  <si>
    <t>2:20.70</t>
  </si>
  <si>
    <t>1:40.34</t>
  </si>
  <si>
    <t>1:31.99</t>
  </si>
  <si>
    <t>1:45.13</t>
  </si>
  <si>
    <t>1:37.72</t>
  </si>
  <si>
    <t>2:03.54</t>
  </si>
  <si>
    <t>1:27.44</t>
  </si>
  <si>
    <t>1:44.06</t>
  </si>
  <si>
    <t>1:53.59</t>
  </si>
  <si>
    <t>1:42.25</t>
  </si>
  <si>
    <t>1:31.93</t>
  </si>
  <si>
    <t>1:34.16</t>
  </si>
  <si>
    <t>1:29.76</t>
  </si>
  <si>
    <t>1:53.23</t>
  </si>
  <si>
    <t>1:28.80</t>
  </si>
  <si>
    <t>1:27.77</t>
  </si>
  <si>
    <t>1:19.86</t>
  </si>
  <si>
    <t>1:33.00</t>
  </si>
  <si>
    <t>1:23.12</t>
  </si>
  <si>
    <t>1:33.08</t>
  </si>
  <si>
    <t>1:27.98</t>
  </si>
  <si>
    <t>1:23.72</t>
  </si>
  <si>
    <t>1:27.33</t>
  </si>
  <si>
    <t>1:33.17</t>
  </si>
  <si>
    <t>1:26.36</t>
  </si>
  <si>
    <t>1:45.04</t>
  </si>
  <si>
    <t>1:28.53</t>
  </si>
  <si>
    <t>1:19.70</t>
  </si>
  <si>
    <t>1:39.34</t>
  </si>
  <si>
    <t>1:30.96</t>
  </si>
  <si>
    <t>1:37.02</t>
  </si>
  <si>
    <t>1:24.92</t>
  </si>
  <si>
    <t>1:49.45</t>
  </si>
  <si>
    <t>1:31.69</t>
  </si>
  <si>
    <t>1:32.26</t>
  </si>
  <si>
    <t>1:35.86</t>
  </si>
  <si>
    <t>1:22.98</t>
  </si>
  <si>
    <t>1:16.63</t>
  </si>
  <si>
    <t>1:39.75</t>
  </si>
  <si>
    <t>1:54.60</t>
  </si>
  <si>
    <t>1:26.20</t>
  </si>
  <si>
    <t>1:28.92</t>
  </si>
  <si>
    <t>1:32.85</t>
  </si>
  <si>
    <t>1:35.35</t>
  </si>
  <si>
    <t>1:30.55</t>
  </si>
  <si>
    <t>1:22.89</t>
  </si>
  <si>
    <t>1:25.90</t>
  </si>
  <si>
    <t>1:36.57</t>
  </si>
  <si>
    <t>1:22.17</t>
  </si>
  <si>
    <t>1:31.44</t>
  </si>
  <si>
    <t>1:36.07</t>
  </si>
  <si>
    <t>1:28.04</t>
  </si>
  <si>
    <t>1:31.29</t>
  </si>
  <si>
    <t>1:22.55</t>
  </si>
  <si>
    <t>800 METERS</t>
  </si>
  <si>
    <t>1:33.45</t>
  </si>
  <si>
    <t>3:02.74</t>
  </si>
  <si>
    <t>1:21.93</t>
  </si>
  <si>
    <t>3:06.88</t>
  </si>
  <si>
    <t>1:23.87</t>
  </si>
  <si>
    <t>3:13.26</t>
  </si>
  <si>
    <t>1:29.43</t>
  </si>
  <si>
    <t>3:14.95</t>
  </si>
  <si>
    <t>1:32.34</t>
  </si>
  <si>
    <t>3:15.86</t>
  </si>
  <si>
    <t>1:34.49</t>
  </si>
  <si>
    <t>3:17.36</t>
  </si>
  <si>
    <t>1:32.96</t>
  </si>
  <si>
    <t>3:19.68</t>
  </si>
  <si>
    <t>1:14.07</t>
  </si>
  <si>
    <t>3:20.51</t>
  </si>
  <si>
    <t>1:17.40</t>
  </si>
  <si>
    <t>3:25.83</t>
  </si>
  <si>
    <t>1:24.75</t>
  </si>
  <si>
    <t>3:35.90</t>
  </si>
  <si>
    <t>1:38.82</t>
  </si>
  <si>
    <t>3:39.53</t>
  </si>
  <si>
    <t>1:18.49</t>
  </si>
  <si>
    <t>3:51.87</t>
  </si>
  <si>
    <t>2:03.89</t>
  </si>
  <si>
    <t>3:58.93</t>
  </si>
  <si>
    <t>1:31.13</t>
  </si>
  <si>
    <t>4:11.68</t>
  </si>
  <si>
    <t>1:24.53</t>
  </si>
  <si>
    <t>4:16.97</t>
  </si>
  <si>
    <t>1:22.25</t>
  </si>
  <si>
    <t>4:21.53</t>
  </si>
  <si>
    <t>1:24.10</t>
  </si>
  <si>
    <t>5:36.17</t>
  </si>
  <si>
    <t>1:45.29</t>
  </si>
  <si>
    <t>1:17.90</t>
  </si>
  <si>
    <t>1:34.61</t>
  </si>
  <si>
    <t>1:13.48</t>
  </si>
  <si>
    <t>1:30.98</t>
  </si>
  <si>
    <t>1:16.66</t>
  </si>
  <si>
    <t>1:19.56</t>
  </si>
  <si>
    <t>1:29.60</t>
  </si>
  <si>
    <t>1:14.41</t>
  </si>
  <si>
    <t>1:12.66</t>
  </si>
  <si>
    <t>1:20.62</t>
  </si>
  <si>
    <t>1:18.03</t>
  </si>
  <si>
    <t>2:56.77</t>
  </si>
  <si>
    <t>1:20.96</t>
  </si>
  <si>
    <t>3:06.04</t>
  </si>
  <si>
    <t>3:12.57</t>
  </si>
  <si>
    <t>1:17.10</t>
  </si>
  <si>
    <t>3:13.78</t>
  </si>
  <si>
    <t>1:16.43</t>
  </si>
  <si>
    <t>1:14.49</t>
  </si>
  <si>
    <t>3:18.17</t>
  </si>
  <si>
    <t>1:17.82</t>
  </si>
  <si>
    <t>3:21.93</t>
  </si>
  <si>
    <t>1:23.88</t>
  </si>
  <si>
    <t>3:29.39</t>
  </si>
  <si>
    <t>1:15.43</t>
  </si>
  <si>
    <t>1:10.35</t>
  </si>
  <si>
    <t>3:53.49</t>
  </si>
  <si>
    <t>1:14.11</t>
  </si>
  <si>
    <t>4:10.1</t>
  </si>
  <si>
    <t>1:04.14</t>
  </si>
  <si>
    <t>1:16.52</t>
  </si>
  <si>
    <t>1:02.76</t>
  </si>
  <si>
    <t>2:28.39</t>
  </si>
  <si>
    <t>2:42.92</t>
  </si>
  <si>
    <t>2:51.68</t>
  </si>
  <si>
    <t>2:53.89</t>
  </si>
  <si>
    <t>3:01.50</t>
  </si>
  <si>
    <t>3:06.83</t>
  </si>
  <si>
    <t>3:09.35</t>
  </si>
  <si>
    <t>3:11.84</t>
  </si>
  <si>
    <t>3:13.47</t>
  </si>
  <si>
    <t>3:17.53</t>
  </si>
  <si>
    <t>3:31.30</t>
  </si>
  <si>
    <t>4:15.67</t>
  </si>
  <si>
    <t>1600 METERS</t>
  </si>
  <si>
    <t>5:48.91</t>
  </si>
  <si>
    <t>5:54.12</t>
  </si>
  <si>
    <t>5:58.51</t>
  </si>
  <si>
    <t>6:19.06</t>
  </si>
  <si>
    <t>6:24.62</t>
  </si>
  <si>
    <t>6:27.26</t>
  </si>
  <si>
    <t>6:40.41</t>
  </si>
  <si>
    <t>6:40.64</t>
  </si>
  <si>
    <t>6:43.14</t>
  </si>
  <si>
    <t>6:49.62</t>
  </si>
  <si>
    <t>6:52.36</t>
  </si>
  <si>
    <t>7:12.68</t>
  </si>
  <si>
    <t>7:32.70</t>
  </si>
  <si>
    <t>7:32.97</t>
  </si>
  <si>
    <t>8:01.16</t>
  </si>
  <si>
    <t>8:04.65</t>
  </si>
  <si>
    <t>8:14.14</t>
  </si>
  <si>
    <t>8:35.82</t>
  </si>
  <si>
    <t>5:08.35</t>
  </si>
  <si>
    <t>5:23.92</t>
  </si>
  <si>
    <t>5:38.98</t>
  </si>
  <si>
    <t>5:55.56</t>
  </si>
  <si>
    <t>6:05.28</t>
  </si>
  <si>
    <t>6:12.06</t>
  </si>
  <si>
    <t>6:12.74</t>
  </si>
  <si>
    <t>6:13.24</t>
  </si>
  <si>
    <t>6:17.13</t>
  </si>
  <si>
    <t>6:19.16</t>
  </si>
  <si>
    <t>6:20.26</t>
  </si>
  <si>
    <t>6:20.59</t>
  </si>
  <si>
    <t>6:20.84</t>
  </si>
  <si>
    <t>7:05.00</t>
  </si>
  <si>
    <t>3200 METERS</t>
  </si>
  <si>
    <t>11:29.12</t>
  </si>
  <si>
    <t>11:49.05</t>
  </si>
  <si>
    <t>12:16.67</t>
  </si>
  <si>
    <t>12:55.21</t>
  </si>
  <si>
    <t>13:11.11</t>
  </si>
  <si>
    <t>13:38.26</t>
  </si>
  <si>
    <t>15:53.27</t>
  </si>
  <si>
    <t>4x100 METERS</t>
  </si>
  <si>
    <t>Name</t>
  </si>
  <si>
    <t>1:17.58</t>
  </si>
  <si>
    <t>1:29.05</t>
  </si>
  <si>
    <t>1:22.66</t>
  </si>
  <si>
    <t>1:15.33</t>
  </si>
  <si>
    <t>1:18.40</t>
  </si>
  <si>
    <t>1:17.65</t>
  </si>
  <si>
    <t>1:28.72</t>
  </si>
  <si>
    <t>1:28.43</t>
  </si>
  <si>
    <t>1:25.12</t>
  </si>
  <si>
    <t>1:23.10</t>
  </si>
  <si>
    <t>4 X 400 METERS</t>
  </si>
  <si>
    <t>1:14.42</t>
  </si>
  <si>
    <t>5:48.12</t>
  </si>
  <si>
    <t>1:18.53</t>
  </si>
  <si>
    <t>1:12.50</t>
  </si>
  <si>
    <t>5:26.05</t>
  </si>
  <si>
    <t>1:23.06</t>
  </si>
  <si>
    <t>1:12.86</t>
  </si>
  <si>
    <t>5:31.15</t>
  </si>
  <si>
    <t>1:15.92</t>
  </si>
  <si>
    <t>SHOT PUT</t>
  </si>
  <si>
    <t>Best Throw</t>
  </si>
  <si>
    <t>Throw #1</t>
  </si>
  <si>
    <t>Throw #2</t>
  </si>
  <si>
    <t>Feet</t>
  </si>
  <si>
    <t>Inches</t>
  </si>
  <si>
    <t>Runner #</t>
  </si>
  <si>
    <t>1:10.06</t>
  </si>
  <si>
    <t>1:10.39</t>
  </si>
  <si>
    <t>1:09.35</t>
  </si>
  <si>
    <t>1:16.98</t>
  </si>
  <si>
    <t>1:12.31</t>
  </si>
  <si>
    <t>5:26.76</t>
  </si>
  <si>
    <t>1:12.30</t>
  </si>
  <si>
    <t>5:17.76</t>
  </si>
  <si>
    <t>1:08.85</t>
  </si>
  <si>
    <t>5:37.43</t>
  </si>
  <si>
    <t>1:05.42</t>
  </si>
  <si>
    <t>1:13.92</t>
  </si>
  <si>
    <t>1:11.49</t>
  </si>
  <si>
    <t>1:14.95</t>
  </si>
  <si>
    <t>1:10.54</t>
  </si>
  <si>
    <t>1:10.03</t>
  </si>
  <si>
    <t>1:08.31</t>
  </si>
  <si>
    <t>1:05.19</t>
  </si>
  <si>
    <t>1:03.77</t>
  </si>
  <si>
    <t>1:14.78</t>
  </si>
  <si>
    <t>1:08.47</t>
  </si>
  <si>
    <t>1:07.54</t>
  </si>
  <si>
    <t>1:03.17</t>
  </si>
  <si>
    <t>1:03.49</t>
  </si>
  <si>
    <t>1:07.83</t>
  </si>
  <si>
    <t>1:11.45</t>
  </si>
  <si>
    <t>1:09.68</t>
  </si>
  <si>
    <t>1:11.60</t>
  </si>
  <si>
    <t>1:02.58</t>
  </si>
  <si>
    <t>1:01.44</t>
  </si>
  <si>
    <t>1:02.01</t>
  </si>
  <si>
    <t>1:00.90</t>
  </si>
  <si>
    <t>1:03.55</t>
  </si>
  <si>
    <t>1:04.69</t>
  </si>
  <si>
    <t>1:00.82</t>
  </si>
  <si>
    <t>1:04.00</t>
  </si>
  <si>
    <t>0:58.71</t>
  </si>
  <si>
    <t>1:08.00</t>
  </si>
  <si>
    <t>0:54.44</t>
  </si>
  <si>
    <t>0:54.78</t>
  </si>
  <si>
    <t>0:59.52</t>
  </si>
  <si>
    <t>1:00.53</t>
  </si>
  <si>
    <t>TURBO JAV</t>
  </si>
  <si>
    <t>LONG JUMP</t>
  </si>
  <si>
    <t>Best Jump</t>
  </si>
  <si>
    <t>Jump #1</t>
  </si>
  <si>
    <t>Jump #2</t>
  </si>
  <si>
    <t>BOYS DEVELOPMTNTAL</t>
  </si>
  <si>
    <t>DEVELOPMENTAL GIRLS</t>
  </si>
  <si>
    <t>DEV GIRLS</t>
  </si>
  <si>
    <t>JV GIRLS</t>
  </si>
  <si>
    <t>JV BOYS</t>
  </si>
  <si>
    <t>VARSITY GIRLS</t>
  </si>
  <si>
    <t>VARSITY BOYS</t>
  </si>
  <si>
    <t>DEV BOYS</t>
  </si>
  <si>
    <t>JVG</t>
  </si>
  <si>
    <t>JVB</t>
  </si>
  <si>
    <t>VG</t>
  </si>
  <si>
    <t>VB</t>
  </si>
  <si>
    <t>X</t>
  </si>
  <si>
    <t>DEV BOY</t>
  </si>
  <si>
    <t>50M</t>
  </si>
  <si>
    <t>100M</t>
  </si>
  <si>
    <t>200M</t>
  </si>
  <si>
    <t>400M</t>
  </si>
  <si>
    <t>800M</t>
  </si>
  <si>
    <t>1600M</t>
  </si>
  <si>
    <t>3200M</t>
  </si>
  <si>
    <t>4X100R</t>
  </si>
  <si>
    <t>4X400R</t>
  </si>
  <si>
    <t>LJ</t>
  </si>
  <si>
    <t>JAV</t>
  </si>
  <si>
    <t>SP</t>
  </si>
  <si>
    <t>DEV B</t>
  </si>
  <si>
    <t>DEV G</t>
  </si>
  <si>
    <t>30-2</t>
  </si>
  <si>
    <t>36-3</t>
  </si>
  <si>
    <t>37-8</t>
  </si>
  <si>
    <t>36-8</t>
  </si>
  <si>
    <t>Tie Break</t>
  </si>
  <si>
    <t>DEV  GIRLS</t>
  </si>
  <si>
    <t>JVBOYS</t>
  </si>
  <si>
    <t>VARS BOYS</t>
  </si>
  <si>
    <t>Ethan Gannon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</si>
</sst>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[&lt;=9999999]###\-####;\(###\)\ ###\-####"/>
    <numFmt numFmtId="166" formatCode="###0;###0"/>
    <numFmt numFmtId="167" formatCode="[$-F400]h:mm:ss\ AM/PM"/>
  </numFmts>
  <fonts count="33">
    <font>
      <sz val="11"/>
      <color rgb="FF000000"/>
      <name val="Calibri"/>
    </font>
    <font>
      <b/>
      <u/>
      <sz val="11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sz val="10"/>
      <color rgb="FF000000"/>
      <name val="Arial"/>
    </font>
    <font>
      <sz val="10"/>
      <color rgb="FF000000"/>
      <name val="Calibri"/>
    </font>
    <font>
      <b/>
      <sz val="10"/>
      <color rgb="FF000000"/>
      <name val="Calibri"/>
    </font>
    <font>
      <sz val="1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sz val="11"/>
      <name val="Calibri"/>
    </font>
    <font>
      <sz val="10"/>
      <color rgb="FF222222"/>
      <name val="Calibri"/>
    </font>
    <font>
      <b/>
      <sz val="16"/>
      <color rgb="FF000000"/>
      <name val="Calibri"/>
    </font>
    <font>
      <sz val="11"/>
      <color rgb="FFFF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1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4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D8D8D8"/>
      </patternFill>
    </fill>
    <fill>
      <patternFill patternType="solid">
        <fgColor rgb="FFFFFF00"/>
        <bgColor rgb="FFD8D8D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D8D8D8"/>
      </patternFill>
    </fill>
    <fill>
      <patternFill patternType="solid">
        <fgColor rgb="FFFFFF00"/>
        <bgColor rgb="FFFDE9D9"/>
      </patternFill>
    </fill>
    <fill>
      <patternFill patternType="solid">
        <fgColor theme="5" tint="0.59999389629810485"/>
        <bgColor rgb="FFFDE9D9"/>
      </patternFill>
    </fill>
    <fill>
      <patternFill patternType="solid">
        <fgColor theme="5" tint="0.79998168889431442"/>
        <bgColor rgb="FFFDE9D9"/>
      </patternFill>
    </fill>
    <fill>
      <patternFill patternType="solid">
        <fgColor rgb="FFFFFF00"/>
        <bgColor rgb="FFD6E3BC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5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4" fillId="2" borderId="0" xfId="0" applyFont="1" applyFill="1" applyAlignment="1"/>
    <xf numFmtId="0" fontId="5" fillId="2" borderId="2" xfId="0" applyFont="1" applyFill="1" applyBorder="1" applyAlignment="1">
      <alignment horizontal="center"/>
    </xf>
    <xf numFmtId="0" fontId="5" fillId="0" borderId="1" xfId="0" applyFont="1" applyBorder="1"/>
    <xf numFmtId="0" fontId="5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/>
    <xf numFmtId="0" fontId="3" fillId="0" borderId="1" xfId="0" applyFont="1" applyBorder="1" applyAlignment="1">
      <alignment horizontal="left"/>
    </xf>
    <xf numFmtId="0" fontId="3" fillId="0" borderId="0" xfId="0" applyFont="1"/>
    <xf numFmtId="0" fontId="0" fillId="4" borderId="1" xfId="0" applyFont="1" applyFill="1" applyBorder="1" applyAlignment="1">
      <alignment horizontal="center"/>
    </xf>
    <xf numFmtId="0" fontId="4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0" fillId="4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3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0" xfId="0" applyFont="1" applyAlignment="1">
      <alignment horizontal="center" vertical="center"/>
    </xf>
    <xf numFmtId="0" fontId="5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left"/>
    </xf>
    <xf numFmtId="0" fontId="5" fillId="8" borderId="7" xfId="0" applyFont="1" applyFill="1" applyBorder="1"/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/>
    <xf numFmtId="0" fontId="5" fillId="8" borderId="1" xfId="0" applyFont="1" applyFill="1" applyBorder="1"/>
    <xf numFmtId="0" fontId="5" fillId="8" borderId="10" xfId="0" applyFont="1" applyFill="1" applyBorder="1" applyAlignment="1">
      <alignment horizontal="center"/>
    </xf>
    <xf numFmtId="0" fontId="6" fillId="8" borderId="9" xfId="0" applyFont="1" applyFill="1" applyBorder="1"/>
    <xf numFmtId="0" fontId="6" fillId="8" borderId="1" xfId="0" applyFont="1" applyFill="1" applyBorder="1"/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/>
    <xf numFmtId="0" fontId="6" fillId="8" borderId="12" xfId="0" applyFont="1" applyFill="1" applyBorder="1"/>
    <xf numFmtId="0" fontId="5" fillId="8" borderId="12" xfId="0" applyFont="1" applyFill="1" applyBorder="1"/>
    <xf numFmtId="0" fontId="6" fillId="8" borderId="1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9" borderId="6" xfId="0" applyFont="1" applyFill="1" applyBorder="1"/>
    <xf numFmtId="0" fontId="6" fillId="9" borderId="7" xfId="0" applyFont="1" applyFill="1" applyBorder="1"/>
    <xf numFmtId="0" fontId="5" fillId="9" borderId="7" xfId="0" applyFont="1" applyFill="1" applyBorder="1"/>
    <xf numFmtId="0" fontId="6" fillId="9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6" fillId="9" borderId="9" xfId="0" applyFont="1" applyFill="1" applyBorder="1"/>
    <xf numFmtId="0" fontId="6" fillId="9" borderId="1" xfId="0" applyFont="1" applyFill="1" applyBorder="1"/>
    <xf numFmtId="0" fontId="5" fillId="9" borderId="1" xfId="0" applyFont="1" applyFill="1" applyBorder="1"/>
    <xf numFmtId="0" fontId="6" fillId="9" borderId="10" xfId="0" applyFont="1" applyFill="1" applyBorder="1" applyAlignment="1">
      <alignment horizontal="center"/>
    </xf>
    <xf numFmtId="0" fontId="5" fillId="9" borderId="9" xfId="0" applyFont="1" applyFill="1" applyBorder="1"/>
    <xf numFmtId="0" fontId="5" fillId="9" borderId="10" xfId="0" applyFont="1" applyFill="1" applyBorder="1" applyAlignment="1">
      <alignment horizontal="center"/>
    </xf>
    <xf numFmtId="0" fontId="9" fillId="9" borderId="11" xfId="0" applyFont="1" applyFill="1" applyBorder="1"/>
    <xf numFmtId="0" fontId="10" fillId="9" borderId="12" xfId="0" applyFont="1" applyFill="1" applyBorder="1"/>
    <xf numFmtId="0" fontId="5" fillId="9" borderId="12" xfId="0" applyFont="1" applyFill="1" applyBorder="1"/>
    <xf numFmtId="0" fontId="11" fillId="9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2" borderId="0" xfId="0" applyFont="1" applyFill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13" fillId="0" borderId="0" xfId="0" applyFont="1"/>
    <xf numFmtId="0" fontId="4" fillId="0" borderId="14" xfId="0" applyFont="1" applyBorder="1" applyAlignment="1"/>
    <xf numFmtId="0" fontId="4" fillId="0" borderId="14" xfId="0" applyFont="1" applyBorder="1" applyAlignment="1"/>
    <xf numFmtId="164" fontId="5" fillId="2" borderId="3" xfId="0" applyNumberFormat="1" applyFont="1" applyFill="1" applyBorder="1"/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65" fontId="4" fillId="0" borderId="0" xfId="0" applyNumberFormat="1" applyFont="1" applyAlignment="1"/>
    <xf numFmtId="165" fontId="4" fillId="0" borderId="0" xfId="0" applyNumberFormat="1" applyFont="1" applyAlignment="1"/>
    <xf numFmtId="0" fontId="4" fillId="0" borderId="15" xfId="0" applyFont="1" applyBorder="1" applyAlignment="1"/>
    <xf numFmtId="0" fontId="4" fillId="0" borderId="15" xfId="0" applyFont="1" applyBorder="1" applyAlignment="1"/>
    <xf numFmtId="49" fontId="5" fillId="2" borderId="3" xfId="0" applyNumberFormat="1" applyFont="1" applyFill="1" applyBorder="1" applyAlignment="1">
      <alignment horizontal="center"/>
    </xf>
    <xf numFmtId="166" fontId="4" fillId="0" borderId="0" xfId="0" applyNumberFormat="1" applyFont="1" applyAlignment="1"/>
    <xf numFmtId="166" fontId="4" fillId="0" borderId="0" xfId="0" applyNumberFormat="1" applyFont="1" applyAlignment="1"/>
    <xf numFmtId="0" fontId="4" fillId="2" borderId="16" xfId="0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4" fillId="0" borderId="1" xfId="0" applyFont="1" applyBorder="1" applyAlignment="1">
      <alignment horizontal="left"/>
    </xf>
    <xf numFmtId="0" fontId="14" fillId="0" borderId="0" xfId="0" applyFont="1"/>
    <xf numFmtId="0" fontId="15" fillId="0" borderId="1" xfId="0" applyFont="1" applyBorder="1"/>
    <xf numFmtId="0" fontId="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/>
    <xf numFmtId="0" fontId="0" fillId="4" borderId="3" xfId="0" applyFont="1" applyFill="1" applyBorder="1"/>
    <xf numFmtId="0" fontId="15" fillId="0" borderId="1" xfId="0" applyFont="1" applyBorder="1" applyAlignment="1">
      <alignment horizontal="left"/>
    </xf>
    <xf numFmtId="0" fontId="0" fillId="0" borderId="0" xfId="0" applyFont="1"/>
    <xf numFmtId="0" fontId="19" fillId="2" borderId="3" xfId="0" applyFont="1" applyFill="1" applyBorder="1"/>
    <xf numFmtId="0" fontId="20" fillId="2" borderId="3" xfId="0" applyFont="1" applyFill="1" applyBorder="1"/>
    <xf numFmtId="0" fontId="20" fillId="2" borderId="3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8" borderId="1" xfId="0" applyFont="1" applyFill="1" applyBorder="1"/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20" fillId="0" borderId="0" xfId="0" applyFont="1"/>
    <xf numFmtId="167" fontId="0" fillId="0" borderId="1" xfId="0" applyNumberFormat="1" applyFont="1" applyBorder="1" applyAlignment="1">
      <alignment horizontal="left"/>
    </xf>
    <xf numFmtId="0" fontId="20" fillId="0" borderId="1" xfId="0" applyFont="1" applyBorder="1"/>
    <xf numFmtId="0" fontId="2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7" fontId="0" fillId="0" borderId="14" xfId="0" applyNumberFormat="1" applyFont="1" applyBorder="1" applyAlignment="1">
      <alignment horizontal="left"/>
    </xf>
    <xf numFmtId="0" fontId="0" fillId="0" borderId="14" xfId="0" applyFont="1" applyBorder="1"/>
    <xf numFmtId="0" fontId="0" fillId="0" borderId="14" xfId="0" applyFont="1" applyBorder="1" applyAlignment="1">
      <alignment horizontal="left"/>
    </xf>
    <xf numFmtId="0" fontId="0" fillId="0" borderId="0" xfId="0" applyFont="1" applyAlignment="1"/>
    <xf numFmtId="0" fontId="2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/>
    <xf numFmtId="0" fontId="0" fillId="11" borderId="1" xfId="0" applyFont="1" applyFill="1" applyBorder="1"/>
    <xf numFmtId="0" fontId="0" fillId="13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left"/>
    </xf>
    <xf numFmtId="0" fontId="0" fillId="13" borderId="1" xfId="0" applyFont="1" applyFill="1" applyBorder="1"/>
    <xf numFmtId="0" fontId="0" fillId="12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left"/>
    </xf>
    <xf numFmtId="0" fontId="0" fillId="12" borderId="1" xfId="0" applyFont="1" applyFill="1" applyBorder="1"/>
    <xf numFmtId="0" fontId="22" fillId="14" borderId="1" xfId="0" applyFont="1" applyFill="1" applyBorder="1"/>
    <xf numFmtId="0" fontId="0" fillId="15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0" fontId="0" fillId="15" borderId="1" xfId="0" applyFont="1" applyFill="1" applyBorder="1"/>
    <xf numFmtId="0" fontId="0" fillId="14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left"/>
    </xf>
    <xf numFmtId="0" fontId="0" fillId="14" borderId="1" xfId="0" applyFont="1" applyFill="1" applyBorder="1"/>
    <xf numFmtId="0" fontId="25" fillId="4" borderId="1" xfId="0" applyFont="1" applyFill="1" applyBorder="1" applyAlignment="1">
      <alignment horizontal="left"/>
    </xf>
    <xf numFmtId="0" fontId="0" fillId="16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left"/>
    </xf>
    <xf numFmtId="0" fontId="0" fillId="16" borderId="1" xfId="0" applyFont="1" applyFill="1" applyBorder="1"/>
    <xf numFmtId="0" fontId="0" fillId="17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left"/>
    </xf>
    <xf numFmtId="0" fontId="0" fillId="17" borderId="1" xfId="0" applyFont="1" applyFill="1" applyBorder="1"/>
    <xf numFmtId="0" fontId="0" fillId="18" borderId="1" xfId="0" applyFont="1" applyFill="1" applyBorder="1" applyAlignment="1">
      <alignment horizontal="center"/>
    </xf>
    <xf numFmtId="0" fontId="12" fillId="18" borderId="1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left"/>
    </xf>
    <xf numFmtId="0" fontId="0" fillId="18" borderId="1" xfId="0" applyFont="1" applyFill="1" applyBorder="1"/>
    <xf numFmtId="0" fontId="26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12" fillId="13" borderId="1" xfId="0" applyFont="1" applyFill="1" applyBorder="1" applyAlignment="1">
      <alignment horizontal="left"/>
    </xf>
    <xf numFmtId="0" fontId="12" fillId="13" borderId="1" xfId="0" applyFont="1" applyFill="1" applyBorder="1"/>
    <xf numFmtId="0" fontId="0" fillId="10" borderId="4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0" fillId="12" borderId="2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left"/>
    </xf>
    <xf numFmtId="0" fontId="25" fillId="14" borderId="1" xfId="0" applyFont="1" applyFill="1" applyBorder="1" applyAlignment="1">
      <alignment horizontal="left"/>
    </xf>
    <xf numFmtId="0" fontId="25" fillId="1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17" fillId="0" borderId="0" xfId="0" applyFont="1" applyFill="1"/>
    <xf numFmtId="0" fontId="15" fillId="12" borderId="1" xfId="0" applyFont="1" applyFill="1" applyBorder="1" applyAlignment="1">
      <alignment horizontal="left"/>
    </xf>
    <xf numFmtId="0" fontId="15" fillId="12" borderId="1" xfId="0" applyFont="1" applyFill="1" applyBorder="1"/>
    <xf numFmtId="0" fontId="15" fillId="14" borderId="1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left"/>
    </xf>
    <xf numFmtId="0" fontId="15" fillId="14" borderId="1" xfId="0" applyFont="1" applyFill="1" applyBorder="1"/>
    <xf numFmtId="0" fontId="29" fillId="10" borderId="1" xfId="0" applyFont="1" applyFill="1" applyBorder="1" applyAlignment="1">
      <alignment horizontal="left"/>
    </xf>
    <xf numFmtId="0" fontId="14" fillId="10" borderId="1" xfId="0" applyFont="1" applyFill="1" applyBorder="1" applyAlignment="1">
      <alignment horizontal="left"/>
    </xf>
    <xf numFmtId="0" fontId="25" fillId="10" borderId="1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5" fillId="13" borderId="1" xfId="0" applyFont="1" applyFill="1" applyBorder="1" applyAlignment="1">
      <alignment horizontal="left"/>
    </xf>
    <xf numFmtId="0" fontId="15" fillId="14" borderId="1" xfId="0" applyFont="1" applyFill="1" applyBorder="1" applyAlignment="1"/>
    <xf numFmtId="0" fontId="24" fillId="14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3" fillId="13" borderId="1" xfId="0" applyFont="1" applyFill="1" applyBorder="1"/>
    <xf numFmtId="0" fontId="23" fillId="0" borderId="1" xfId="0" applyFont="1" applyFill="1" applyBorder="1"/>
    <xf numFmtId="0" fontId="23" fillId="16" borderId="1" xfId="0" applyFont="1" applyFill="1" applyBorder="1"/>
    <xf numFmtId="0" fontId="0" fillId="16" borderId="1" xfId="0" applyFont="1" applyFill="1" applyBorder="1" applyAlignment="1"/>
    <xf numFmtId="0" fontId="15" fillId="10" borderId="1" xfId="0" applyFont="1" applyFill="1" applyBorder="1" applyAlignment="1">
      <alignment horizontal="left"/>
    </xf>
    <xf numFmtId="0" fontId="15" fillId="10" borderId="1" xfId="0" applyFont="1" applyFill="1" applyBorder="1"/>
    <xf numFmtId="0" fontId="30" fillId="0" borderId="0" xfId="0" applyFont="1" applyAlignment="1">
      <alignment horizontal="right"/>
    </xf>
    <xf numFmtId="0" fontId="30" fillId="0" borderId="0" xfId="0" applyFont="1" applyAlignment="1"/>
    <xf numFmtId="0" fontId="26" fillId="0" borderId="1" xfId="0" applyFont="1" applyBorder="1" applyAlignment="1">
      <alignment horizontal="right"/>
    </xf>
    <xf numFmtId="0" fontId="31" fillId="0" borderId="0" xfId="0" applyFont="1"/>
    <xf numFmtId="0" fontId="24" fillId="0" borderId="1" xfId="0" applyFont="1" applyFill="1" applyBorder="1" applyAlignment="1">
      <alignment horizontal="right"/>
    </xf>
    <xf numFmtId="0" fontId="20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right"/>
    </xf>
    <xf numFmtId="0" fontId="0" fillId="10" borderId="17" xfId="0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9" borderId="1" xfId="0" applyFont="1" applyFill="1" applyBorder="1"/>
    <xf numFmtId="0" fontId="0" fillId="19" borderId="1" xfId="0" applyFont="1" applyFill="1" applyBorder="1" applyAlignment="1"/>
    <xf numFmtId="0" fontId="0" fillId="19" borderId="1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center"/>
    </xf>
    <xf numFmtId="0" fontId="0" fillId="19" borderId="3" xfId="0" applyFont="1" applyFill="1" applyBorder="1" applyAlignment="1">
      <alignment horizontal="center"/>
    </xf>
    <xf numFmtId="0" fontId="23" fillId="19" borderId="17" xfId="0" applyFont="1" applyFill="1" applyBorder="1" applyAlignment="1">
      <alignment horizontal="center"/>
    </xf>
    <xf numFmtId="0" fontId="23" fillId="10" borderId="17" xfId="0" applyFont="1" applyFill="1" applyBorder="1" applyAlignment="1">
      <alignment horizontal="center"/>
    </xf>
    <xf numFmtId="0" fontId="0" fillId="20" borderId="1" xfId="0" applyFont="1" applyFill="1" applyBorder="1"/>
    <xf numFmtId="0" fontId="0" fillId="20" borderId="1" xfId="0" applyFont="1" applyFill="1" applyBorder="1" applyAlignment="1"/>
    <xf numFmtId="0" fontId="0" fillId="20" borderId="1" xfId="0" applyFont="1" applyFill="1" applyBorder="1" applyAlignment="1">
      <alignment horizontal="right"/>
    </xf>
    <xf numFmtId="0" fontId="0" fillId="20" borderId="17" xfId="0" applyFont="1" applyFill="1" applyBorder="1" applyAlignment="1">
      <alignment horizontal="center"/>
    </xf>
    <xf numFmtId="0" fontId="0" fillId="20" borderId="3" xfId="0" applyFont="1" applyFill="1" applyBorder="1" applyAlignment="1">
      <alignment horizontal="center"/>
    </xf>
    <xf numFmtId="0" fontId="0" fillId="12" borderId="1" xfId="0" applyFont="1" applyFill="1" applyBorder="1" applyAlignment="1"/>
    <xf numFmtId="0" fontId="0" fillId="12" borderId="1" xfId="0" applyFont="1" applyFill="1" applyBorder="1" applyAlignment="1">
      <alignment horizontal="right"/>
    </xf>
    <xf numFmtId="0" fontId="0" fillId="12" borderId="17" xfId="0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23" fillId="12" borderId="17" xfId="0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1" xfId="0" applyFont="1" applyFill="1" applyBorder="1" applyAlignment="1">
      <alignment horizontal="right"/>
    </xf>
    <xf numFmtId="0" fontId="23" fillId="0" borderId="1" xfId="0" applyFont="1" applyBorder="1"/>
    <xf numFmtId="0" fontId="25" fillId="0" borderId="1" xfId="0" applyFont="1" applyBorder="1"/>
    <xf numFmtId="0" fontId="23" fillId="20" borderId="17" xfId="0" applyFont="1" applyFill="1" applyBorder="1" applyAlignment="1">
      <alignment horizontal="center"/>
    </xf>
    <xf numFmtId="0" fontId="24" fillId="19" borderId="1" xfId="0" applyFont="1" applyFill="1" applyBorder="1"/>
    <xf numFmtId="0" fontId="0" fillId="21" borderId="1" xfId="0" applyFont="1" applyFill="1" applyBorder="1"/>
    <xf numFmtId="0" fontId="0" fillId="21" borderId="1" xfId="0" applyFont="1" applyFill="1" applyBorder="1" applyAlignment="1"/>
    <xf numFmtId="0" fontId="0" fillId="21" borderId="1" xfId="0" applyFont="1" applyFill="1" applyBorder="1" applyAlignment="1">
      <alignment horizontal="right"/>
    </xf>
    <xf numFmtId="0" fontId="0" fillId="21" borderId="17" xfId="0" applyFont="1" applyFill="1" applyBorder="1" applyAlignment="1">
      <alignment horizontal="center"/>
    </xf>
    <xf numFmtId="0" fontId="0" fillId="21" borderId="3" xfId="0" applyFont="1" applyFill="1" applyBorder="1" applyAlignment="1">
      <alignment horizontal="center"/>
    </xf>
    <xf numFmtId="0" fontId="23" fillId="21" borderId="17" xfId="0" applyFont="1" applyFill="1" applyBorder="1" applyAlignment="1">
      <alignment horizontal="center"/>
    </xf>
    <xf numFmtId="0" fontId="0" fillId="11" borderId="1" xfId="0" applyFont="1" applyFill="1" applyBorder="1" applyAlignment="1"/>
    <xf numFmtId="0" fontId="0" fillId="11" borderId="1" xfId="0" applyFont="1" applyFill="1" applyBorder="1" applyAlignment="1">
      <alignment horizontal="right"/>
    </xf>
    <xf numFmtId="0" fontId="0" fillId="11" borderId="17" xfId="0" applyFont="1" applyFill="1" applyBorder="1" applyAlignment="1">
      <alignment horizontal="center"/>
    </xf>
    <xf numFmtId="0" fontId="0" fillId="11" borderId="0" xfId="0" applyFont="1" applyFill="1" applyAlignment="1">
      <alignment horizontal="center"/>
    </xf>
    <xf numFmtId="0" fontId="25" fillId="11" borderId="1" xfId="0" applyFont="1" applyFill="1" applyBorder="1"/>
    <xf numFmtId="0" fontId="23" fillId="11" borderId="17" xfId="0" applyFont="1" applyFill="1" applyBorder="1" applyAlignment="1">
      <alignment horizontal="center"/>
    </xf>
    <xf numFmtId="0" fontId="25" fillId="19" borderId="1" xfId="0" applyFont="1" applyFill="1" applyBorder="1"/>
    <xf numFmtId="0" fontId="25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22" borderId="1" xfId="0" applyFont="1" applyFill="1" applyBorder="1"/>
    <xf numFmtId="0" fontId="0" fillId="22" borderId="1" xfId="0" applyFont="1" applyFill="1" applyBorder="1" applyAlignment="1"/>
    <xf numFmtId="0" fontId="0" fillId="22" borderId="1" xfId="0" applyFont="1" applyFill="1" applyBorder="1" applyAlignment="1">
      <alignment horizontal="right"/>
    </xf>
    <xf numFmtId="0" fontId="0" fillId="22" borderId="17" xfId="0" applyFont="1" applyFill="1" applyBorder="1" applyAlignment="1">
      <alignment horizontal="right"/>
    </xf>
    <xf numFmtId="0" fontId="0" fillId="22" borderId="17" xfId="0" applyFont="1" applyFill="1" applyBorder="1"/>
    <xf numFmtId="0" fontId="0" fillId="22" borderId="3" xfId="0" applyFont="1" applyFill="1" applyBorder="1" applyAlignment="1">
      <alignment horizontal="right"/>
    </xf>
    <xf numFmtId="0" fontId="0" fillId="22" borderId="3" xfId="0" applyFont="1" applyFill="1" applyBorder="1"/>
    <xf numFmtId="0" fontId="32" fillId="0" borderId="0" xfId="0" applyFont="1"/>
    <xf numFmtId="47" fontId="0" fillId="22" borderId="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/>
    <xf numFmtId="0" fontId="0" fillId="14" borderId="17" xfId="0" applyFont="1" applyFill="1" applyBorder="1" applyAlignment="1">
      <alignment horizontal="right"/>
    </xf>
    <xf numFmtId="0" fontId="0" fillId="14" borderId="17" xfId="0" applyFont="1" applyFill="1" applyBorder="1"/>
    <xf numFmtId="0" fontId="0" fillId="14" borderId="3" xfId="0" applyFont="1" applyFill="1" applyBorder="1" applyAlignment="1">
      <alignment horizontal="right"/>
    </xf>
    <xf numFmtId="0" fontId="0" fillId="14" borderId="3" xfId="0" applyFont="1" applyFill="1" applyBorder="1"/>
    <xf numFmtId="0" fontId="0" fillId="10" borderId="17" xfId="0" applyFont="1" applyFill="1" applyBorder="1" applyAlignment="1">
      <alignment horizontal="right"/>
    </xf>
    <xf numFmtId="0" fontId="0" fillId="10" borderId="17" xfId="0" applyFont="1" applyFill="1" applyBorder="1"/>
    <xf numFmtId="0" fontId="0" fillId="10" borderId="0" xfId="0" applyFont="1" applyFill="1" applyAlignment="1">
      <alignment horizontal="right"/>
    </xf>
    <xf numFmtId="0" fontId="0" fillId="10" borderId="0" xfId="0" applyFont="1" applyFill="1"/>
    <xf numFmtId="0" fontId="25" fillId="14" borderId="1" xfId="0" applyFont="1" applyFill="1" applyBorder="1"/>
    <xf numFmtId="0" fontId="0" fillId="14" borderId="0" xfId="0" applyFont="1" applyFill="1" applyAlignment="1">
      <alignment horizontal="right"/>
    </xf>
    <xf numFmtId="0" fontId="0" fillId="14" borderId="0" xfId="0" applyFont="1" applyFill="1"/>
    <xf numFmtId="167" fontId="25" fillId="14" borderId="1" xfId="0" applyNumberFormat="1" applyFont="1" applyFill="1" applyBorder="1" applyAlignment="1">
      <alignment horizontal="left"/>
    </xf>
    <xf numFmtId="167" fontId="0" fillId="14" borderId="1" xfId="0" applyNumberFormat="1" applyFont="1" applyFill="1" applyBorder="1" applyAlignment="1">
      <alignment horizontal="left"/>
    </xf>
    <xf numFmtId="167" fontId="23" fillId="10" borderId="1" xfId="0" applyNumberFormat="1" applyFont="1" applyFill="1" applyBorder="1" applyAlignment="1">
      <alignment horizontal="left"/>
    </xf>
    <xf numFmtId="167" fontId="0" fillId="10" borderId="1" xfId="0" applyNumberFormat="1" applyFont="1" applyFill="1" applyBorder="1" applyAlignment="1">
      <alignment horizontal="left"/>
    </xf>
    <xf numFmtId="167" fontId="25" fillId="12" borderId="1" xfId="0" applyNumberFormat="1" applyFont="1" applyFill="1" applyBorder="1" applyAlignment="1">
      <alignment horizontal="left"/>
    </xf>
    <xf numFmtId="167" fontId="0" fillId="12" borderId="1" xfId="0" applyNumberFormat="1" applyFont="1" applyFill="1" applyBorder="1" applyAlignment="1">
      <alignment horizontal="left"/>
    </xf>
    <xf numFmtId="0" fontId="23" fillId="0" borderId="0" xfId="0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167" fontId="24" fillId="10" borderId="1" xfId="0" applyNumberFormat="1" applyFont="1" applyFill="1" applyBorder="1" applyAlignment="1">
      <alignment horizontal="left"/>
    </xf>
    <xf numFmtId="0" fontId="23" fillId="10" borderId="1" xfId="0" applyFont="1" applyFill="1" applyBorder="1"/>
    <xf numFmtId="167" fontId="24" fillId="12" borderId="1" xfId="0" applyNumberFormat="1" applyFont="1" applyFill="1" applyBorder="1" applyAlignment="1">
      <alignment horizontal="left"/>
    </xf>
    <xf numFmtId="0" fontId="23" fillId="12" borderId="1" xfId="0" applyFont="1" applyFill="1" applyBorder="1"/>
    <xf numFmtId="167" fontId="0" fillId="0" borderId="1" xfId="0" applyNumberFormat="1" applyFont="1" applyFill="1" applyBorder="1" applyAlignment="1">
      <alignment horizontal="left"/>
    </xf>
    <xf numFmtId="0" fontId="0" fillId="10" borderId="20" xfId="0" applyFont="1" applyFill="1" applyBorder="1" applyAlignment="1">
      <alignment horizontal="right"/>
    </xf>
    <xf numFmtId="167" fontId="0" fillId="10" borderId="21" xfId="0" applyNumberFormat="1" applyFont="1" applyFill="1" applyBorder="1" applyAlignment="1">
      <alignment horizontal="left"/>
    </xf>
    <xf numFmtId="0" fontId="0" fillId="10" borderId="21" xfId="0" applyFont="1" applyFill="1" applyBorder="1"/>
    <xf numFmtId="0" fontId="0" fillId="10" borderId="21" xfId="0" applyFont="1" applyFill="1" applyBorder="1" applyAlignment="1">
      <alignment horizontal="left"/>
    </xf>
    <xf numFmtId="167" fontId="0" fillId="10" borderId="14" xfId="0" applyNumberFormat="1" applyFont="1" applyFill="1" applyBorder="1" applyAlignment="1">
      <alignment horizontal="left"/>
    </xf>
    <xf numFmtId="0" fontId="0" fillId="10" borderId="14" xfId="0" applyFont="1" applyFill="1" applyBorder="1"/>
    <xf numFmtId="0" fontId="0" fillId="10" borderId="14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0" fillId="12" borderId="14" xfId="0" applyFont="1" applyFill="1" applyBorder="1"/>
    <xf numFmtId="0" fontId="0" fillId="12" borderId="20" xfId="0" applyFont="1" applyFill="1" applyBorder="1" applyAlignment="1">
      <alignment horizontal="right"/>
    </xf>
    <xf numFmtId="167" fontId="0" fillId="12" borderId="14" xfId="0" applyNumberFormat="1" applyFont="1" applyFill="1" applyBorder="1" applyAlignment="1">
      <alignment horizontal="left"/>
    </xf>
    <xf numFmtId="0" fontId="23" fillId="14" borderId="14" xfId="0" applyFont="1" applyFill="1" applyBorder="1" applyAlignment="1">
      <alignment horizontal="left"/>
    </xf>
    <xf numFmtId="0" fontId="0" fillId="14" borderId="14" xfId="0" applyFont="1" applyFill="1" applyBorder="1" applyAlignment="1">
      <alignment horizontal="left"/>
    </xf>
    <xf numFmtId="0" fontId="0" fillId="14" borderId="14" xfId="0" applyFont="1" applyFill="1" applyBorder="1"/>
    <xf numFmtId="0" fontId="0" fillId="14" borderId="20" xfId="0" applyFont="1" applyFill="1" applyBorder="1" applyAlignment="1">
      <alignment horizontal="right"/>
    </xf>
    <xf numFmtId="167" fontId="0" fillId="14" borderId="14" xfId="0" applyNumberFormat="1" applyFont="1" applyFill="1" applyBorder="1" applyAlignment="1">
      <alignment horizontal="left"/>
    </xf>
    <xf numFmtId="167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/>
    <xf numFmtId="0" fontId="0" fillId="0" borderId="14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right"/>
    </xf>
    <xf numFmtId="0" fontId="22" fillId="14" borderId="14" xfId="0" applyFont="1" applyFill="1" applyBorder="1"/>
    <xf numFmtId="0" fontId="22" fillId="14" borderId="14" xfId="0" applyFont="1" applyFill="1" applyBorder="1" applyAlignment="1">
      <alignment horizontal="left"/>
    </xf>
    <xf numFmtId="0" fontId="22" fillId="14" borderId="1" xfId="0" applyFont="1" applyFill="1" applyBorder="1" applyAlignment="1">
      <alignment horizontal="right"/>
    </xf>
    <xf numFmtId="167" fontId="23" fillId="14" borderId="14" xfId="0" applyNumberFormat="1" applyFont="1" applyFill="1" applyBorder="1" applyAlignment="1">
      <alignment horizontal="left"/>
    </xf>
    <xf numFmtId="167" fontId="23" fillId="10" borderId="14" xfId="0" applyNumberFormat="1" applyFont="1" applyFill="1" applyBorder="1" applyAlignment="1">
      <alignment horizontal="left"/>
    </xf>
    <xf numFmtId="167" fontId="23" fillId="12" borderId="14" xfId="0" applyNumberFormat="1" applyFont="1" applyFill="1" applyBorder="1" applyAlignment="1">
      <alignment horizontal="left"/>
    </xf>
    <xf numFmtId="47" fontId="0" fillId="10" borderId="1" xfId="0" applyNumberFormat="1" applyFont="1" applyFill="1" applyBorder="1" applyAlignment="1">
      <alignment horizontal="right"/>
    </xf>
    <xf numFmtId="0" fontId="0" fillId="23" borderId="0" xfId="0" applyFont="1" applyFill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18" xfId="0" applyFont="1" applyBorder="1"/>
    <xf numFmtId="0" fontId="21" fillId="0" borderId="19" xfId="0" applyFont="1" applyBorder="1" applyAlignment="1">
      <alignment horizontal="center"/>
    </xf>
    <xf numFmtId="0" fontId="0" fillId="0" borderId="0" xfId="0" applyFont="1" applyAlignment="1"/>
    <xf numFmtId="0" fontId="20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63"/>
  <sheetViews>
    <sheetView topLeftCell="A352" workbookViewId="0">
      <selection activeCell="F365" sqref="F365"/>
    </sheetView>
  </sheetViews>
  <sheetFormatPr defaultColWidth="14.42578125" defaultRowHeight="15" customHeight="1"/>
  <cols>
    <col min="1" max="1" width="9.140625" customWidth="1"/>
    <col min="2" max="2" width="18.5703125" customWidth="1"/>
    <col min="3" max="3" width="8.140625" customWidth="1"/>
    <col min="4" max="4" width="9.140625" customWidth="1"/>
    <col min="5" max="5" width="4.85546875" customWidth="1"/>
    <col min="6" max="7" width="9.140625" customWidth="1"/>
    <col min="8" max="8" width="29.85546875" customWidth="1"/>
    <col min="9" max="9" width="10.42578125" customWidth="1"/>
    <col min="10" max="10" width="10.42578125" hidden="1" customWidth="1"/>
    <col min="11" max="26" width="9.140625" customWidth="1"/>
  </cols>
  <sheetData>
    <row r="1" spans="1:26" ht="12.75" customHeight="1">
      <c r="A1" s="8" t="s">
        <v>1</v>
      </c>
      <c r="B1" s="8" t="s">
        <v>7</v>
      </c>
      <c r="C1" s="8" t="s">
        <v>10</v>
      </c>
      <c r="D1" s="8" t="s">
        <v>8</v>
      </c>
      <c r="E1" s="8" t="s">
        <v>9</v>
      </c>
      <c r="F1" s="8" t="s">
        <v>11</v>
      </c>
      <c r="G1" s="9"/>
      <c r="H1" s="10" t="s">
        <v>14</v>
      </c>
      <c r="I1" s="11" t="s">
        <v>15</v>
      </c>
      <c r="J1" s="10" t="s">
        <v>16</v>
      </c>
      <c r="K1" s="12">
        <v>35</v>
      </c>
      <c r="L1" s="13">
        <v>10</v>
      </c>
      <c r="M1" s="13">
        <v>1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customHeight="1">
      <c r="A2" s="8">
        <v>1</v>
      </c>
      <c r="B2" s="17" t="s">
        <v>17</v>
      </c>
      <c r="C2" s="17">
        <v>1</v>
      </c>
      <c r="D2" s="17" t="s">
        <v>18</v>
      </c>
      <c r="E2" s="17" t="s">
        <v>19</v>
      </c>
      <c r="F2" s="17" t="s">
        <v>20</v>
      </c>
      <c r="G2" s="18"/>
      <c r="H2" s="20" t="s">
        <v>21</v>
      </c>
      <c r="I2" s="11" t="s">
        <v>18</v>
      </c>
      <c r="J2" s="10" t="s">
        <v>16</v>
      </c>
      <c r="K2" s="21">
        <v>93</v>
      </c>
      <c r="L2" s="13">
        <v>8</v>
      </c>
      <c r="M2" s="13">
        <v>2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>
      <c r="A3" s="8">
        <v>2</v>
      </c>
      <c r="B3" s="17" t="s">
        <v>22</v>
      </c>
      <c r="C3" s="17">
        <v>1</v>
      </c>
      <c r="D3" s="17" t="s">
        <v>18</v>
      </c>
      <c r="E3" s="17" t="s">
        <v>19</v>
      </c>
      <c r="F3" s="17" t="s">
        <v>20</v>
      </c>
      <c r="G3" s="18"/>
      <c r="H3" s="20" t="s">
        <v>23</v>
      </c>
      <c r="I3" s="11" t="s">
        <v>24</v>
      </c>
      <c r="J3" s="10" t="s">
        <v>16</v>
      </c>
      <c r="K3" s="12">
        <v>62</v>
      </c>
      <c r="L3" s="13">
        <v>6</v>
      </c>
      <c r="M3" s="13">
        <v>3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 customHeight="1">
      <c r="A4" s="8">
        <v>3</v>
      </c>
      <c r="B4" s="17" t="s">
        <v>25</v>
      </c>
      <c r="C4" s="17">
        <v>1</v>
      </c>
      <c r="D4" s="17" t="s">
        <v>18</v>
      </c>
      <c r="E4" s="17" t="s">
        <v>19</v>
      </c>
      <c r="F4" s="17" t="s">
        <v>20</v>
      </c>
      <c r="G4" s="18"/>
      <c r="H4" s="20" t="s">
        <v>26</v>
      </c>
      <c r="I4" s="11" t="s">
        <v>27</v>
      </c>
      <c r="J4" s="10" t="s">
        <v>16</v>
      </c>
      <c r="K4" s="12">
        <v>25</v>
      </c>
      <c r="L4" s="13">
        <v>5</v>
      </c>
      <c r="M4" s="13">
        <v>4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 customHeight="1">
      <c r="A5" s="8">
        <v>4</v>
      </c>
      <c r="B5" s="17" t="s">
        <v>28</v>
      </c>
      <c r="C5" s="17">
        <v>1</v>
      </c>
      <c r="D5" s="17" t="s">
        <v>18</v>
      </c>
      <c r="E5" s="17" t="s">
        <v>19</v>
      </c>
      <c r="F5" s="17" t="s">
        <v>20</v>
      </c>
      <c r="G5" s="18"/>
      <c r="H5" s="20" t="s">
        <v>29</v>
      </c>
      <c r="I5" s="11" t="s">
        <v>30</v>
      </c>
      <c r="J5" s="10" t="s">
        <v>16</v>
      </c>
      <c r="K5" s="21">
        <v>36</v>
      </c>
      <c r="L5" s="13">
        <v>4</v>
      </c>
      <c r="M5" s="13">
        <v>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 customHeight="1">
      <c r="A6" s="8">
        <v>5</v>
      </c>
      <c r="B6" s="17" t="s">
        <v>31</v>
      </c>
      <c r="C6" s="17">
        <v>1</v>
      </c>
      <c r="D6" s="17" t="s">
        <v>18</v>
      </c>
      <c r="E6" s="17" t="s">
        <v>19</v>
      </c>
      <c r="F6" s="17" t="s">
        <v>20</v>
      </c>
      <c r="G6" s="18"/>
      <c r="H6" s="20" t="s">
        <v>32</v>
      </c>
      <c r="I6" s="11" t="s">
        <v>33</v>
      </c>
      <c r="J6" s="10" t="s">
        <v>16</v>
      </c>
      <c r="K6" s="21">
        <v>18</v>
      </c>
      <c r="L6" s="13">
        <v>3</v>
      </c>
      <c r="M6" s="13">
        <v>6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>
      <c r="A7" s="8">
        <v>6</v>
      </c>
      <c r="B7" s="17" t="s">
        <v>34</v>
      </c>
      <c r="C7" s="17">
        <v>1</v>
      </c>
      <c r="D7" s="17" t="s">
        <v>18</v>
      </c>
      <c r="E7" s="17" t="s">
        <v>19</v>
      </c>
      <c r="F7" s="17" t="s">
        <v>20</v>
      </c>
      <c r="G7" s="18"/>
      <c r="H7" s="20" t="s">
        <v>35</v>
      </c>
      <c r="I7" s="11" t="s">
        <v>36</v>
      </c>
      <c r="J7" s="10" t="s">
        <v>16</v>
      </c>
      <c r="K7" s="21">
        <v>70</v>
      </c>
      <c r="L7" s="13">
        <v>2</v>
      </c>
      <c r="M7" s="13">
        <v>7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>
      <c r="A8" s="8">
        <v>7</v>
      </c>
      <c r="B8" s="17" t="s">
        <v>37</v>
      </c>
      <c r="C8" s="17">
        <v>2</v>
      </c>
      <c r="D8" s="17" t="s">
        <v>18</v>
      </c>
      <c r="E8" s="17" t="s">
        <v>19</v>
      </c>
      <c r="F8" s="17" t="s">
        <v>20</v>
      </c>
      <c r="G8" s="18"/>
      <c r="H8" s="22" t="s">
        <v>38</v>
      </c>
      <c r="I8" s="11" t="s">
        <v>38</v>
      </c>
      <c r="J8" s="10" t="s">
        <v>16</v>
      </c>
      <c r="K8" s="21">
        <v>35</v>
      </c>
      <c r="L8" s="13">
        <v>1</v>
      </c>
      <c r="M8" s="13">
        <v>8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customHeight="1">
      <c r="A9" s="8">
        <v>8</v>
      </c>
      <c r="B9" s="17" t="s">
        <v>39</v>
      </c>
      <c r="C9" s="17">
        <v>2</v>
      </c>
      <c r="D9" s="17" t="s">
        <v>18</v>
      </c>
      <c r="E9" s="17" t="s">
        <v>19</v>
      </c>
      <c r="F9" s="17" t="s">
        <v>20</v>
      </c>
      <c r="G9" s="18"/>
      <c r="H9" s="22" t="s">
        <v>40</v>
      </c>
      <c r="I9" s="11" t="s">
        <v>40</v>
      </c>
      <c r="J9" s="10" t="s">
        <v>16</v>
      </c>
      <c r="K9" s="21">
        <v>26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 customHeight="1">
      <c r="A10" s="8">
        <v>9</v>
      </c>
      <c r="B10" s="17" t="s">
        <v>41</v>
      </c>
      <c r="C10" s="17">
        <v>2</v>
      </c>
      <c r="D10" s="17" t="s">
        <v>18</v>
      </c>
      <c r="E10" s="17" t="s">
        <v>19</v>
      </c>
      <c r="F10" s="17" t="s">
        <v>20</v>
      </c>
      <c r="G10" s="18"/>
      <c r="H10" s="20" t="s">
        <v>42</v>
      </c>
      <c r="I10" s="11" t="s">
        <v>43</v>
      </c>
      <c r="J10" s="10" t="s">
        <v>16</v>
      </c>
      <c r="K10" s="12">
        <v>35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>
      <c r="A11" s="8">
        <v>10</v>
      </c>
      <c r="B11" s="17" t="s">
        <v>44</v>
      </c>
      <c r="C11" s="17">
        <v>2</v>
      </c>
      <c r="D11" s="17" t="s">
        <v>18</v>
      </c>
      <c r="E11" s="17" t="s">
        <v>19</v>
      </c>
      <c r="F11" s="17" t="s">
        <v>20</v>
      </c>
      <c r="G11" s="18"/>
      <c r="H11" s="23" t="s">
        <v>45</v>
      </c>
      <c r="I11" s="24" t="s">
        <v>46</v>
      </c>
      <c r="J11" s="25" t="s">
        <v>16</v>
      </c>
      <c r="K11" s="2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>
      <c r="A12" s="8">
        <v>11</v>
      </c>
      <c r="B12" s="17" t="s">
        <v>47</v>
      </c>
      <c r="C12" s="17">
        <v>2</v>
      </c>
      <c r="D12" s="17" t="s">
        <v>18</v>
      </c>
      <c r="E12" s="17" t="s">
        <v>19</v>
      </c>
      <c r="F12" s="17" t="s">
        <v>20</v>
      </c>
      <c r="G12" s="18"/>
      <c r="H12" s="10" t="s">
        <v>48</v>
      </c>
      <c r="I12" s="11" t="s">
        <v>49</v>
      </c>
      <c r="J12" s="10" t="s">
        <v>16</v>
      </c>
      <c r="K12" s="12">
        <v>18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>
      <c r="A13" s="8">
        <v>12</v>
      </c>
      <c r="B13" s="17" t="s">
        <v>50</v>
      </c>
      <c r="C13" s="17">
        <v>3</v>
      </c>
      <c r="D13" s="17" t="s">
        <v>18</v>
      </c>
      <c r="E13" s="17" t="s">
        <v>19</v>
      </c>
      <c r="F13" s="17" t="s">
        <v>20</v>
      </c>
      <c r="G13" s="18"/>
      <c r="H13" s="22" t="s">
        <v>51</v>
      </c>
      <c r="I13" s="11" t="s">
        <v>52</v>
      </c>
      <c r="J13" s="10" t="s">
        <v>16</v>
      </c>
      <c r="K13" s="12">
        <v>11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>
      <c r="A14" s="8">
        <v>13</v>
      </c>
      <c r="B14" s="17" t="s">
        <v>53</v>
      </c>
      <c r="C14" s="17">
        <v>3</v>
      </c>
      <c r="D14" s="17" t="s">
        <v>18</v>
      </c>
      <c r="E14" s="17" t="s">
        <v>19</v>
      </c>
      <c r="F14" s="17" t="s">
        <v>20</v>
      </c>
      <c r="G14" s="18"/>
      <c r="H14" s="20" t="s">
        <v>54</v>
      </c>
      <c r="I14" s="11" t="s">
        <v>55</v>
      </c>
      <c r="J14" s="10" t="s">
        <v>16</v>
      </c>
      <c r="K14" s="12">
        <v>14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customHeight="1">
      <c r="A15" s="8">
        <v>14</v>
      </c>
      <c r="B15" s="17" t="s">
        <v>56</v>
      </c>
      <c r="C15" s="17">
        <v>3</v>
      </c>
      <c r="D15" s="17" t="s">
        <v>18</v>
      </c>
      <c r="E15" s="17" t="s">
        <v>19</v>
      </c>
      <c r="F15" s="17" t="s">
        <v>20</v>
      </c>
      <c r="G15" s="18"/>
      <c r="H15" s="22" t="s">
        <v>57</v>
      </c>
      <c r="I15" s="11" t="s">
        <v>58</v>
      </c>
      <c r="J15" s="10" t="s">
        <v>16</v>
      </c>
      <c r="K15" s="21">
        <v>36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 customHeight="1">
      <c r="A16" s="8">
        <v>15</v>
      </c>
      <c r="B16" s="17" t="s">
        <v>59</v>
      </c>
      <c r="C16" s="17">
        <v>3</v>
      </c>
      <c r="D16" s="17" t="s">
        <v>18</v>
      </c>
      <c r="E16" s="17" t="s">
        <v>19</v>
      </c>
      <c r="F16" s="17" t="s">
        <v>20</v>
      </c>
      <c r="G16" s="18"/>
      <c r="H16" s="27" t="s">
        <v>60</v>
      </c>
      <c r="I16" s="28" t="s">
        <v>61</v>
      </c>
      <c r="J16" s="20" t="s">
        <v>16</v>
      </c>
      <c r="K16" s="12">
        <v>31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customHeight="1">
      <c r="A17" s="8">
        <v>16</v>
      </c>
      <c r="B17" s="17" t="s">
        <v>62</v>
      </c>
      <c r="C17" s="17">
        <v>3</v>
      </c>
      <c r="D17" s="17" t="s">
        <v>18</v>
      </c>
      <c r="E17" s="17" t="s">
        <v>19</v>
      </c>
      <c r="F17" s="17" t="s">
        <v>20</v>
      </c>
      <c r="G17" s="18"/>
      <c r="H17" s="22" t="s">
        <v>63</v>
      </c>
      <c r="I17" s="11" t="s">
        <v>64</v>
      </c>
      <c r="J17" s="10" t="s">
        <v>16</v>
      </c>
      <c r="K17" s="12">
        <v>49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>
      <c r="A18" s="8">
        <v>17</v>
      </c>
      <c r="B18" s="17" t="s">
        <v>65</v>
      </c>
      <c r="C18" s="17">
        <v>3</v>
      </c>
      <c r="D18" s="17" t="s">
        <v>18</v>
      </c>
      <c r="E18" s="17" t="s">
        <v>19</v>
      </c>
      <c r="F18" s="17" t="s">
        <v>20</v>
      </c>
      <c r="G18" s="18"/>
      <c r="H18" s="29" t="s">
        <v>66</v>
      </c>
      <c r="I18" s="11" t="s">
        <v>67</v>
      </c>
      <c r="J18" s="10" t="s">
        <v>16</v>
      </c>
      <c r="K18" s="21">
        <v>35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 customHeight="1">
      <c r="A19" s="8">
        <v>18</v>
      </c>
      <c r="B19" s="17" t="s">
        <v>68</v>
      </c>
      <c r="C19" s="17">
        <v>3</v>
      </c>
      <c r="D19" s="17" t="s">
        <v>18</v>
      </c>
      <c r="E19" s="17" t="s">
        <v>19</v>
      </c>
      <c r="F19" s="17" t="s">
        <v>20</v>
      </c>
      <c r="G19" s="18"/>
      <c r="H19" s="22" t="s">
        <v>69</v>
      </c>
      <c r="I19" s="20" t="s">
        <v>70</v>
      </c>
      <c r="J19" s="10"/>
      <c r="K19" s="1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>
      <c r="A20" s="8">
        <v>19</v>
      </c>
      <c r="B20" s="17" t="s">
        <v>71</v>
      </c>
      <c r="C20" s="17">
        <v>3</v>
      </c>
      <c r="D20" s="17" t="s">
        <v>18</v>
      </c>
      <c r="E20" s="17" t="s">
        <v>19</v>
      </c>
      <c r="F20" s="17" t="s">
        <v>20</v>
      </c>
      <c r="G20" s="18"/>
      <c r="H20" s="29" t="s">
        <v>72</v>
      </c>
      <c r="I20" s="11" t="s">
        <v>73</v>
      </c>
      <c r="J20" s="10" t="s">
        <v>16</v>
      </c>
      <c r="K20" s="12">
        <v>8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>
      <c r="A21" s="8">
        <v>20</v>
      </c>
      <c r="B21" s="17" t="s">
        <v>74</v>
      </c>
      <c r="C21" s="17">
        <v>4</v>
      </c>
      <c r="D21" s="17" t="s">
        <v>18</v>
      </c>
      <c r="E21" s="17" t="s">
        <v>19</v>
      </c>
      <c r="F21" s="17" t="s">
        <v>20</v>
      </c>
      <c r="G21" s="18"/>
      <c r="H21" s="29" t="s">
        <v>75</v>
      </c>
      <c r="I21" s="11" t="s">
        <v>76</v>
      </c>
      <c r="J21" s="20" t="s">
        <v>16</v>
      </c>
      <c r="K21" s="12">
        <v>75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>
      <c r="A22" s="8">
        <v>21</v>
      </c>
      <c r="B22" s="17" t="s">
        <v>77</v>
      </c>
      <c r="C22" s="17">
        <v>4</v>
      </c>
      <c r="D22" s="17" t="s">
        <v>18</v>
      </c>
      <c r="E22" s="17" t="s">
        <v>19</v>
      </c>
      <c r="F22" s="17" t="s">
        <v>20</v>
      </c>
      <c r="G22" s="18"/>
      <c r="H22" s="29" t="s">
        <v>78</v>
      </c>
      <c r="I22" s="11" t="s">
        <v>79</v>
      </c>
      <c r="J22" s="20" t="s">
        <v>16</v>
      </c>
      <c r="K22" s="12">
        <v>107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>
      <c r="A23" s="8">
        <v>22</v>
      </c>
      <c r="B23" s="17" t="s">
        <v>80</v>
      </c>
      <c r="C23" s="17">
        <v>1</v>
      </c>
      <c r="D23" s="17" t="s">
        <v>18</v>
      </c>
      <c r="E23" s="17" t="s">
        <v>81</v>
      </c>
      <c r="F23" s="17" t="s">
        <v>20</v>
      </c>
      <c r="G23" s="18"/>
      <c r="H23" s="22" t="s">
        <v>82</v>
      </c>
      <c r="I23" s="11" t="s">
        <v>83</v>
      </c>
      <c r="J23" s="20" t="s">
        <v>16</v>
      </c>
      <c r="K23" s="12">
        <v>21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>
      <c r="A24" s="8">
        <v>23</v>
      </c>
      <c r="B24" s="17" t="s">
        <v>84</v>
      </c>
      <c r="C24" s="17">
        <v>1</v>
      </c>
      <c r="D24" s="17" t="s">
        <v>18</v>
      </c>
      <c r="E24" s="17" t="s">
        <v>81</v>
      </c>
      <c r="F24" s="17" t="s">
        <v>20</v>
      </c>
      <c r="G24" s="30"/>
      <c r="H24" s="22" t="s">
        <v>85</v>
      </c>
      <c r="I24" s="11" t="s">
        <v>86</v>
      </c>
      <c r="J24" s="20" t="s">
        <v>16</v>
      </c>
      <c r="K24" s="21">
        <v>60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>
      <c r="A25" s="8">
        <v>24</v>
      </c>
      <c r="B25" s="17" t="s">
        <v>87</v>
      </c>
      <c r="C25" s="17">
        <v>1</v>
      </c>
      <c r="D25" s="17" t="s">
        <v>18</v>
      </c>
      <c r="E25" s="17" t="s">
        <v>81</v>
      </c>
      <c r="F25" s="17" t="s">
        <v>20</v>
      </c>
      <c r="G25" s="33"/>
      <c r="H25" s="27" t="s">
        <v>88</v>
      </c>
      <c r="I25" s="28" t="s">
        <v>89</v>
      </c>
      <c r="J25" s="20" t="s">
        <v>16</v>
      </c>
      <c r="K25" s="12">
        <v>32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>
      <c r="A26" s="8">
        <v>25</v>
      </c>
      <c r="B26" s="17" t="s">
        <v>90</v>
      </c>
      <c r="C26" s="17">
        <v>1</v>
      </c>
      <c r="D26" s="17" t="s">
        <v>18</v>
      </c>
      <c r="E26" s="17" t="s">
        <v>81</v>
      </c>
      <c r="F26" s="17" t="s">
        <v>20</v>
      </c>
      <c r="G26" s="33"/>
      <c r="H26" s="34" t="s">
        <v>91</v>
      </c>
      <c r="I26" s="34"/>
      <c r="J26" s="34"/>
      <c r="K26" s="35">
        <f>SUM(K1:K25)</f>
        <v>932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>
      <c r="A27" s="8">
        <v>26</v>
      </c>
      <c r="B27" s="17" t="s">
        <v>92</v>
      </c>
      <c r="C27" s="17">
        <v>1</v>
      </c>
      <c r="D27" s="17" t="s">
        <v>18</v>
      </c>
      <c r="E27" s="17" t="s">
        <v>81</v>
      </c>
      <c r="F27" s="17" t="s">
        <v>20</v>
      </c>
      <c r="G27" s="33"/>
      <c r="H27" s="20"/>
      <c r="I27" s="20"/>
      <c r="J27" s="20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>
      <c r="A28" s="8">
        <v>27</v>
      </c>
      <c r="B28" s="17" t="s">
        <v>93</v>
      </c>
      <c r="C28" s="17">
        <v>2</v>
      </c>
      <c r="D28" s="17" t="s">
        <v>18</v>
      </c>
      <c r="E28" s="17" t="s">
        <v>81</v>
      </c>
      <c r="F28" s="17" t="s">
        <v>20</v>
      </c>
      <c r="G28" s="33"/>
      <c r="H28" s="36" t="s">
        <v>94</v>
      </c>
      <c r="I28" s="36"/>
      <c r="J28" s="36"/>
      <c r="K28" s="37">
        <v>928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>
      <c r="A29" s="8">
        <v>28</v>
      </c>
      <c r="B29" s="17" t="s">
        <v>95</v>
      </c>
      <c r="C29" s="17">
        <v>2</v>
      </c>
      <c r="D29" s="17" t="s">
        <v>18</v>
      </c>
      <c r="E29" s="17" t="s">
        <v>81</v>
      </c>
      <c r="F29" s="17" t="s">
        <v>20</v>
      </c>
      <c r="G29" s="33"/>
      <c r="H29" s="38"/>
      <c r="I29" s="38"/>
      <c r="J29" s="38"/>
      <c r="K29" s="39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>
      <c r="A30" s="8">
        <v>29</v>
      </c>
      <c r="B30" s="17" t="s">
        <v>96</v>
      </c>
      <c r="C30" s="17">
        <v>2</v>
      </c>
      <c r="D30" s="17" t="s">
        <v>18</v>
      </c>
      <c r="E30" s="17" t="s">
        <v>81</v>
      </c>
      <c r="F30" s="17" t="s">
        <v>20</v>
      </c>
      <c r="G30" s="33"/>
      <c r="H30" s="40" t="s">
        <v>97</v>
      </c>
      <c r="I30" s="41"/>
      <c r="J30" s="41"/>
      <c r="K30" s="4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>
      <c r="A31" s="8">
        <v>30</v>
      </c>
      <c r="B31" s="17" t="s">
        <v>98</v>
      </c>
      <c r="C31" s="17">
        <v>2</v>
      </c>
      <c r="D31" s="17" t="s">
        <v>18</v>
      </c>
      <c r="E31" s="17" t="s">
        <v>81</v>
      </c>
      <c r="F31" s="17" t="s">
        <v>20</v>
      </c>
      <c r="G31" s="33"/>
      <c r="H31" s="43"/>
      <c r="I31" s="44"/>
      <c r="J31" s="44"/>
      <c r="K31" s="4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 customHeight="1">
      <c r="A32" s="8">
        <v>31</v>
      </c>
      <c r="B32" s="17" t="s">
        <v>99</v>
      </c>
      <c r="C32" s="17">
        <v>2</v>
      </c>
      <c r="D32" s="17" t="s">
        <v>18</v>
      </c>
      <c r="E32" s="17" t="s">
        <v>81</v>
      </c>
      <c r="F32" s="17" t="s">
        <v>20</v>
      </c>
      <c r="G32" s="33"/>
      <c r="H32" s="46" t="s">
        <v>100</v>
      </c>
      <c r="I32" s="47"/>
      <c r="J32" s="44"/>
      <c r="K32" s="48">
        <v>64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>
      <c r="A33" s="8">
        <v>32</v>
      </c>
      <c r="B33" s="17" t="s">
        <v>101</v>
      </c>
      <c r="C33" s="17">
        <v>3</v>
      </c>
      <c r="D33" s="17" t="s">
        <v>18</v>
      </c>
      <c r="E33" s="17" t="s">
        <v>81</v>
      </c>
      <c r="F33" s="17" t="s">
        <v>20</v>
      </c>
      <c r="G33" s="33"/>
      <c r="H33" s="46" t="s">
        <v>102</v>
      </c>
      <c r="I33" s="47"/>
      <c r="J33" s="44"/>
      <c r="K33" s="48">
        <v>74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>
      <c r="A34" s="8">
        <v>33</v>
      </c>
      <c r="B34" s="17" t="s">
        <v>103</v>
      </c>
      <c r="C34" s="17">
        <v>3</v>
      </c>
      <c r="D34" s="17" t="s">
        <v>18</v>
      </c>
      <c r="E34" s="17" t="s">
        <v>81</v>
      </c>
      <c r="F34" s="17" t="s">
        <v>20</v>
      </c>
      <c r="G34" s="33"/>
      <c r="H34" s="46" t="s">
        <v>104</v>
      </c>
      <c r="I34" s="47"/>
      <c r="J34" s="44"/>
      <c r="K34" s="48">
        <v>120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>
      <c r="A35" s="8">
        <v>34</v>
      </c>
      <c r="B35" s="17" t="s">
        <v>105</v>
      </c>
      <c r="C35" s="17">
        <v>3</v>
      </c>
      <c r="D35" s="17" t="s">
        <v>18</v>
      </c>
      <c r="E35" s="17" t="s">
        <v>81</v>
      </c>
      <c r="F35" s="17" t="s">
        <v>20</v>
      </c>
      <c r="G35" s="33"/>
      <c r="H35" s="46" t="s">
        <v>106</v>
      </c>
      <c r="I35" s="47"/>
      <c r="J35" s="44"/>
      <c r="K35" s="48">
        <v>152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>
      <c r="A36" s="8">
        <v>35</v>
      </c>
      <c r="B36" s="17" t="s">
        <v>107</v>
      </c>
      <c r="C36" s="17">
        <v>3</v>
      </c>
      <c r="D36" s="17" t="s">
        <v>18</v>
      </c>
      <c r="E36" s="17" t="s">
        <v>81</v>
      </c>
      <c r="F36" s="17" t="s">
        <v>20</v>
      </c>
      <c r="G36" s="33"/>
      <c r="H36" s="46" t="s">
        <v>108</v>
      </c>
      <c r="I36" s="47"/>
      <c r="J36" s="44"/>
      <c r="K36" s="48">
        <v>132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8">
        <v>36</v>
      </c>
      <c r="B37" s="17" t="s">
        <v>109</v>
      </c>
      <c r="C37" s="17">
        <v>3</v>
      </c>
      <c r="D37" s="17" t="s">
        <v>18</v>
      </c>
      <c r="E37" s="17" t="s">
        <v>81</v>
      </c>
      <c r="F37" s="17" t="s">
        <v>20</v>
      </c>
      <c r="G37" s="33"/>
      <c r="H37" s="46" t="s">
        <v>110</v>
      </c>
      <c r="I37" s="47"/>
      <c r="J37" s="44"/>
      <c r="K37" s="48">
        <v>137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8">
        <v>37</v>
      </c>
      <c r="B38" s="17" t="s">
        <v>111</v>
      </c>
      <c r="C38" s="17">
        <v>3</v>
      </c>
      <c r="D38" s="17" t="s">
        <v>18</v>
      </c>
      <c r="E38" s="17" t="s">
        <v>81</v>
      </c>
      <c r="F38" s="17" t="s">
        <v>20</v>
      </c>
      <c r="G38" s="33"/>
      <c r="H38" s="46" t="s">
        <v>112</v>
      </c>
      <c r="I38" s="47"/>
      <c r="J38" s="44"/>
      <c r="K38" s="48">
        <v>131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>
      <c r="A39" s="8">
        <v>38</v>
      </c>
      <c r="B39" s="17" t="s">
        <v>113</v>
      </c>
      <c r="C39" s="17">
        <v>3</v>
      </c>
      <c r="D39" s="17" t="s">
        <v>18</v>
      </c>
      <c r="E39" s="17" t="s">
        <v>81</v>
      </c>
      <c r="F39" s="17" t="s">
        <v>20</v>
      </c>
      <c r="G39" s="33"/>
      <c r="H39" s="49" t="s">
        <v>114</v>
      </c>
      <c r="I39" s="50"/>
      <c r="J39" s="51"/>
      <c r="K39" s="52">
        <v>122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8">
        <v>39</v>
      </c>
      <c r="B40" s="17" t="s">
        <v>115</v>
      </c>
      <c r="C40" s="17">
        <v>4</v>
      </c>
      <c r="D40" s="17" t="s">
        <v>18</v>
      </c>
      <c r="E40" s="17" t="s">
        <v>81</v>
      </c>
      <c r="F40" s="17" t="s">
        <v>20</v>
      </c>
      <c r="G40" s="33"/>
      <c r="H40" s="13"/>
      <c r="I40" s="53"/>
      <c r="J40" s="13"/>
      <c r="K40" s="54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>
      <c r="A41" s="8">
        <v>40</v>
      </c>
      <c r="B41" s="17" t="s">
        <v>116</v>
      </c>
      <c r="C41" s="17">
        <v>4</v>
      </c>
      <c r="D41" s="17" t="s">
        <v>18</v>
      </c>
      <c r="E41" s="17" t="s">
        <v>81</v>
      </c>
      <c r="F41" s="17" t="s">
        <v>20</v>
      </c>
      <c r="G41" s="33"/>
      <c r="H41" s="55" t="s">
        <v>117</v>
      </c>
      <c r="I41" s="56"/>
      <c r="J41" s="57"/>
      <c r="K41" s="58">
        <f>K35+K34+K33+K32</f>
        <v>410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>
      <c r="A42" s="8">
        <v>41</v>
      </c>
      <c r="B42" s="17" t="s">
        <v>118</v>
      </c>
      <c r="C42" s="17">
        <v>4</v>
      </c>
      <c r="D42" s="17" t="s">
        <v>18</v>
      </c>
      <c r="E42" s="17" t="s">
        <v>81</v>
      </c>
      <c r="F42" s="17" t="s">
        <v>20</v>
      </c>
      <c r="G42" s="33"/>
      <c r="H42" s="60" t="s">
        <v>119</v>
      </c>
      <c r="I42" s="61"/>
      <c r="J42" s="62"/>
      <c r="K42" s="63">
        <f>K36+K37</f>
        <v>269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>
      <c r="A43" s="8">
        <v>42</v>
      </c>
      <c r="B43" s="17" t="s">
        <v>120</v>
      </c>
      <c r="C43" s="17">
        <v>4</v>
      </c>
      <c r="D43" s="17" t="s">
        <v>18</v>
      </c>
      <c r="E43" s="17" t="s">
        <v>81</v>
      </c>
      <c r="F43" s="17" t="s">
        <v>20</v>
      </c>
      <c r="G43" s="33"/>
      <c r="H43" s="60" t="s">
        <v>121</v>
      </c>
      <c r="I43" s="61"/>
      <c r="J43" s="62"/>
      <c r="K43" s="63">
        <f>K39+K38</f>
        <v>253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>
      <c r="A44" s="8">
        <v>43</v>
      </c>
      <c r="B44" s="17" t="s">
        <v>122</v>
      </c>
      <c r="C44" s="17">
        <v>4</v>
      </c>
      <c r="D44" s="17" t="s">
        <v>18</v>
      </c>
      <c r="E44" s="17" t="s">
        <v>81</v>
      </c>
      <c r="F44" s="17" t="s">
        <v>20</v>
      </c>
      <c r="G44" s="33"/>
      <c r="H44" s="64"/>
      <c r="I44" s="62"/>
      <c r="J44" s="62"/>
      <c r="K44" s="65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>
      <c r="A45" s="8">
        <v>44</v>
      </c>
      <c r="B45" s="17" t="s">
        <v>123</v>
      </c>
      <c r="C45" s="17">
        <v>4</v>
      </c>
      <c r="D45" s="17" t="s">
        <v>18</v>
      </c>
      <c r="E45" s="17" t="s">
        <v>81</v>
      </c>
      <c r="F45" s="17" t="s">
        <v>20</v>
      </c>
      <c r="G45" s="33"/>
      <c r="H45" s="66" t="s">
        <v>124</v>
      </c>
      <c r="I45" s="67"/>
      <c r="J45" s="68"/>
      <c r="K45" s="69">
        <f>K43+K42+K41</f>
        <v>932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8">
        <v>45</v>
      </c>
      <c r="B46" s="17" t="s">
        <v>125</v>
      </c>
      <c r="C46" s="17">
        <v>4</v>
      </c>
      <c r="D46" s="17" t="s">
        <v>18</v>
      </c>
      <c r="E46" s="17" t="s">
        <v>81</v>
      </c>
      <c r="F46" s="17" t="s">
        <v>20</v>
      </c>
      <c r="G46" s="33"/>
      <c r="H46" s="13"/>
      <c r="I46" s="13"/>
      <c r="J46" s="13"/>
      <c r="K46" s="70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>
      <c r="A47" s="8">
        <v>46</v>
      </c>
      <c r="B47" s="17" t="s">
        <v>126</v>
      </c>
      <c r="C47" s="17">
        <v>4</v>
      </c>
      <c r="D47" s="17" t="s">
        <v>18</v>
      </c>
      <c r="E47" s="17" t="s">
        <v>81</v>
      </c>
      <c r="F47" s="17" t="s">
        <v>20</v>
      </c>
      <c r="G47" s="33"/>
      <c r="H47" s="13"/>
      <c r="I47" s="13"/>
      <c r="J47" s="13"/>
      <c r="K47" s="70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>
      <c r="A48" s="8">
        <v>47</v>
      </c>
      <c r="B48" s="17" t="s">
        <v>127</v>
      </c>
      <c r="C48" s="17">
        <v>5</v>
      </c>
      <c r="D48" s="17" t="s">
        <v>18</v>
      </c>
      <c r="E48" s="17" t="s">
        <v>19</v>
      </c>
      <c r="F48" s="17" t="s">
        <v>128</v>
      </c>
      <c r="G48" s="33"/>
      <c r="H48" s="13"/>
      <c r="I48" s="13"/>
      <c r="J48" s="13"/>
      <c r="K48" s="70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>
      <c r="A49" s="8">
        <v>48</v>
      </c>
      <c r="B49" s="17" t="s">
        <v>129</v>
      </c>
      <c r="C49" s="17">
        <v>5</v>
      </c>
      <c r="D49" s="17" t="s">
        <v>18</v>
      </c>
      <c r="E49" s="17" t="s">
        <v>19</v>
      </c>
      <c r="F49" s="17" t="s">
        <v>128</v>
      </c>
      <c r="G49" s="33"/>
      <c r="H49" s="13"/>
      <c r="I49" s="13"/>
      <c r="J49" s="13"/>
      <c r="K49" s="70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>
      <c r="A50" s="8">
        <v>49</v>
      </c>
      <c r="B50" s="17" t="s">
        <v>130</v>
      </c>
      <c r="C50" s="17">
        <v>5</v>
      </c>
      <c r="D50" s="17" t="s">
        <v>18</v>
      </c>
      <c r="E50" s="17" t="s">
        <v>19</v>
      </c>
      <c r="F50" s="17" t="s">
        <v>128</v>
      </c>
      <c r="G50" s="33"/>
      <c r="H50" s="13"/>
      <c r="I50" s="13"/>
      <c r="J50" s="13"/>
      <c r="K50" s="70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>
      <c r="A51" s="8">
        <v>50</v>
      </c>
      <c r="B51" s="17" t="s">
        <v>131</v>
      </c>
      <c r="C51" s="17">
        <v>5</v>
      </c>
      <c r="D51" s="17" t="s">
        <v>18</v>
      </c>
      <c r="E51" s="17" t="s">
        <v>19</v>
      </c>
      <c r="F51" s="17" t="s">
        <v>128</v>
      </c>
      <c r="G51" s="33"/>
      <c r="H51" s="13"/>
      <c r="I51" s="13"/>
      <c r="J51" s="13"/>
      <c r="K51" s="70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>
      <c r="A52" s="8">
        <v>51</v>
      </c>
      <c r="B52" s="17" t="s">
        <v>132</v>
      </c>
      <c r="C52" s="17">
        <v>5</v>
      </c>
      <c r="D52" s="17" t="s">
        <v>18</v>
      </c>
      <c r="E52" s="17" t="s">
        <v>19</v>
      </c>
      <c r="F52" s="17" t="s">
        <v>128</v>
      </c>
      <c r="G52" s="33"/>
      <c r="H52" s="13"/>
      <c r="I52" s="13"/>
      <c r="J52" s="13"/>
      <c r="K52" s="70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>
      <c r="A53" s="8">
        <v>52</v>
      </c>
      <c r="B53" s="17" t="s">
        <v>133</v>
      </c>
      <c r="C53" s="17">
        <v>5</v>
      </c>
      <c r="D53" s="17" t="s">
        <v>18</v>
      </c>
      <c r="E53" s="17" t="s">
        <v>19</v>
      </c>
      <c r="F53" s="17" t="s">
        <v>128</v>
      </c>
      <c r="G53" s="33"/>
      <c r="H53" s="13"/>
      <c r="I53" s="13"/>
      <c r="J53" s="13"/>
      <c r="K53" s="70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>
      <c r="A54" s="8">
        <v>53</v>
      </c>
      <c r="B54" s="17" t="s">
        <v>134</v>
      </c>
      <c r="C54" s="17">
        <v>5</v>
      </c>
      <c r="D54" s="17" t="s">
        <v>18</v>
      </c>
      <c r="E54" s="17" t="s">
        <v>19</v>
      </c>
      <c r="F54" s="17" t="s">
        <v>128</v>
      </c>
      <c r="G54" s="33"/>
      <c r="H54" s="13"/>
      <c r="I54" s="13"/>
      <c r="J54" s="13"/>
      <c r="K54" s="70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8">
        <v>54</v>
      </c>
      <c r="B55" s="17" t="s">
        <v>135</v>
      </c>
      <c r="C55" s="17">
        <v>5</v>
      </c>
      <c r="D55" s="17" t="s">
        <v>18</v>
      </c>
      <c r="E55" s="17" t="s">
        <v>19</v>
      </c>
      <c r="F55" s="17" t="s">
        <v>128</v>
      </c>
      <c r="G55" s="33"/>
      <c r="H55" s="13"/>
      <c r="I55" s="13"/>
      <c r="J55" s="13"/>
      <c r="K55" s="70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>
      <c r="A56" s="8">
        <v>55</v>
      </c>
      <c r="B56" s="17" t="s">
        <v>136</v>
      </c>
      <c r="C56" s="17">
        <v>5</v>
      </c>
      <c r="D56" s="17" t="s">
        <v>18</v>
      </c>
      <c r="E56" s="17" t="s">
        <v>19</v>
      </c>
      <c r="F56" s="17" t="s">
        <v>128</v>
      </c>
      <c r="G56" s="33"/>
      <c r="H56" s="13"/>
      <c r="I56" s="13"/>
      <c r="J56" s="13"/>
      <c r="K56" s="70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>
      <c r="A57" s="8">
        <v>56</v>
      </c>
      <c r="B57" s="17" t="s">
        <v>137</v>
      </c>
      <c r="C57" s="17">
        <v>5</v>
      </c>
      <c r="D57" s="17" t="s">
        <v>18</v>
      </c>
      <c r="E57" s="17" t="s">
        <v>19</v>
      </c>
      <c r="F57" s="17" t="s">
        <v>128</v>
      </c>
      <c r="G57" s="33"/>
      <c r="H57" s="13"/>
      <c r="I57" s="13"/>
      <c r="J57" s="13"/>
      <c r="K57" s="70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>
      <c r="A58" s="8">
        <v>57</v>
      </c>
      <c r="B58" s="17" t="s">
        <v>138</v>
      </c>
      <c r="C58" s="17">
        <v>5</v>
      </c>
      <c r="D58" s="17" t="s">
        <v>18</v>
      </c>
      <c r="E58" s="17" t="s">
        <v>19</v>
      </c>
      <c r="F58" s="17" t="s">
        <v>128</v>
      </c>
      <c r="G58" s="33"/>
      <c r="H58" s="13"/>
      <c r="I58" s="13"/>
      <c r="J58" s="13"/>
      <c r="K58" s="70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>
      <c r="A59" s="8">
        <v>58</v>
      </c>
      <c r="B59" s="17" t="s">
        <v>139</v>
      </c>
      <c r="C59" s="17">
        <v>6</v>
      </c>
      <c r="D59" s="17" t="s">
        <v>18</v>
      </c>
      <c r="E59" s="17" t="s">
        <v>19</v>
      </c>
      <c r="F59" s="17" t="s">
        <v>128</v>
      </c>
      <c r="G59" s="33"/>
      <c r="H59" s="13"/>
      <c r="I59" s="13"/>
      <c r="J59" s="13"/>
      <c r="K59" s="70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>
      <c r="A60" s="8">
        <v>59</v>
      </c>
      <c r="B60" s="17" t="s">
        <v>140</v>
      </c>
      <c r="C60" s="17">
        <v>6</v>
      </c>
      <c r="D60" s="17" t="s">
        <v>18</v>
      </c>
      <c r="E60" s="17" t="s">
        <v>19</v>
      </c>
      <c r="F60" s="17" t="s">
        <v>128</v>
      </c>
      <c r="G60" s="33"/>
      <c r="H60" s="13"/>
      <c r="I60" s="13"/>
      <c r="J60" s="13"/>
      <c r="K60" s="70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>
      <c r="A61" s="8">
        <v>60</v>
      </c>
      <c r="B61" s="17" t="s">
        <v>141</v>
      </c>
      <c r="C61" s="17">
        <v>6</v>
      </c>
      <c r="D61" s="17" t="s">
        <v>18</v>
      </c>
      <c r="E61" s="17" t="s">
        <v>19</v>
      </c>
      <c r="F61" s="17" t="s">
        <v>128</v>
      </c>
      <c r="G61" s="33"/>
      <c r="H61" s="13"/>
      <c r="I61" s="13"/>
      <c r="J61" s="13"/>
      <c r="K61" s="70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>
      <c r="A62" s="8">
        <v>61</v>
      </c>
      <c r="B62" s="17" t="s">
        <v>142</v>
      </c>
      <c r="C62" s="17">
        <v>6</v>
      </c>
      <c r="D62" s="17" t="s">
        <v>18</v>
      </c>
      <c r="E62" s="17" t="s">
        <v>19</v>
      </c>
      <c r="F62" s="17" t="s">
        <v>128</v>
      </c>
      <c r="G62" s="33"/>
      <c r="H62" s="13"/>
      <c r="I62" s="13"/>
      <c r="J62" s="13"/>
      <c r="K62" s="70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>
      <c r="A63" s="8">
        <v>62</v>
      </c>
      <c r="B63" s="17" t="s">
        <v>143</v>
      </c>
      <c r="C63" s="17">
        <v>6</v>
      </c>
      <c r="D63" s="17" t="s">
        <v>18</v>
      </c>
      <c r="E63" s="17" t="s">
        <v>19</v>
      </c>
      <c r="F63" s="17" t="s">
        <v>128</v>
      </c>
      <c r="G63" s="33"/>
      <c r="H63" s="13"/>
      <c r="I63" s="13"/>
      <c r="J63" s="13"/>
      <c r="K63" s="70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>
      <c r="A64" s="8">
        <v>63</v>
      </c>
      <c r="B64" s="17" t="s">
        <v>144</v>
      </c>
      <c r="C64" s="17">
        <v>6</v>
      </c>
      <c r="D64" s="17" t="s">
        <v>18</v>
      </c>
      <c r="E64" s="17" t="s">
        <v>19</v>
      </c>
      <c r="F64" s="17" t="s">
        <v>128</v>
      </c>
      <c r="G64" s="33"/>
      <c r="H64" s="13"/>
      <c r="I64" s="13"/>
      <c r="J64" s="13"/>
      <c r="K64" s="70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>
      <c r="A65" s="8">
        <v>64</v>
      </c>
      <c r="B65" s="17" t="s">
        <v>145</v>
      </c>
      <c r="C65" s="17">
        <v>6</v>
      </c>
      <c r="D65" s="17" t="s">
        <v>18</v>
      </c>
      <c r="E65" s="17" t="s">
        <v>19</v>
      </c>
      <c r="F65" s="17" t="s">
        <v>128</v>
      </c>
      <c r="G65" s="33"/>
      <c r="H65" s="13"/>
      <c r="I65" s="13"/>
      <c r="J65" s="13"/>
      <c r="K65" s="70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>
      <c r="A66" s="8">
        <v>65</v>
      </c>
      <c r="B66" s="17" t="s">
        <v>146</v>
      </c>
      <c r="C66" s="17">
        <v>5</v>
      </c>
      <c r="D66" s="17" t="s">
        <v>18</v>
      </c>
      <c r="E66" s="17" t="s">
        <v>81</v>
      </c>
      <c r="F66" s="17" t="s">
        <v>128</v>
      </c>
      <c r="G66" s="33"/>
      <c r="H66" s="13"/>
      <c r="I66" s="13"/>
      <c r="J66" s="13"/>
      <c r="K66" s="70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>
      <c r="A67" s="8">
        <v>66</v>
      </c>
      <c r="B67" s="17" t="s">
        <v>147</v>
      </c>
      <c r="C67" s="17">
        <v>5</v>
      </c>
      <c r="D67" s="17" t="s">
        <v>18</v>
      </c>
      <c r="E67" s="17" t="s">
        <v>81</v>
      </c>
      <c r="F67" s="17" t="s">
        <v>128</v>
      </c>
      <c r="G67" s="33"/>
      <c r="H67" s="13"/>
      <c r="I67" s="13"/>
      <c r="J67" s="13"/>
      <c r="K67" s="70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8">
        <v>67</v>
      </c>
      <c r="B68" s="17" t="s">
        <v>148</v>
      </c>
      <c r="C68" s="17">
        <v>5</v>
      </c>
      <c r="D68" s="17" t="s">
        <v>18</v>
      </c>
      <c r="E68" s="17" t="s">
        <v>81</v>
      </c>
      <c r="F68" s="17" t="s">
        <v>128</v>
      </c>
      <c r="G68" s="33"/>
      <c r="H68" s="13"/>
      <c r="I68" s="13"/>
      <c r="J68" s="13"/>
      <c r="K68" s="70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8">
        <v>68</v>
      </c>
      <c r="B69" s="17" t="s">
        <v>149</v>
      </c>
      <c r="C69" s="17">
        <v>5</v>
      </c>
      <c r="D69" s="17" t="s">
        <v>18</v>
      </c>
      <c r="E69" s="17" t="s">
        <v>81</v>
      </c>
      <c r="F69" s="17" t="s">
        <v>128</v>
      </c>
      <c r="G69" s="33"/>
      <c r="H69" s="13"/>
      <c r="I69" s="13"/>
      <c r="J69" s="13"/>
      <c r="K69" s="70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>
      <c r="A70" s="8">
        <v>69</v>
      </c>
      <c r="B70" s="17" t="s">
        <v>150</v>
      </c>
      <c r="C70" s="17">
        <v>5</v>
      </c>
      <c r="D70" s="17" t="s">
        <v>18</v>
      </c>
      <c r="E70" s="17" t="s">
        <v>81</v>
      </c>
      <c r="F70" s="17" t="s">
        <v>128</v>
      </c>
      <c r="G70" s="33"/>
      <c r="H70" s="13"/>
      <c r="I70" s="13"/>
      <c r="J70" s="13"/>
      <c r="K70" s="70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>
      <c r="A71" s="8">
        <v>70</v>
      </c>
      <c r="B71" s="17" t="s">
        <v>151</v>
      </c>
      <c r="C71" s="17">
        <v>5</v>
      </c>
      <c r="D71" s="17" t="s">
        <v>18</v>
      </c>
      <c r="E71" s="17" t="s">
        <v>81</v>
      </c>
      <c r="F71" s="17" t="s">
        <v>128</v>
      </c>
      <c r="G71" s="33"/>
      <c r="H71" s="13"/>
      <c r="I71" s="13"/>
      <c r="J71" s="13"/>
      <c r="K71" s="70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>
      <c r="A72" s="8">
        <v>71</v>
      </c>
      <c r="B72" s="17" t="s">
        <v>152</v>
      </c>
      <c r="C72" s="17">
        <v>6</v>
      </c>
      <c r="D72" s="17" t="s">
        <v>18</v>
      </c>
      <c r="E72" s="17" t="s">
        <v>81</v>
      </c>
      <c r="F72" s="17" t="s">
        <v>128</v>
      </c>
      <c r="G72" s="33"/>
      <c r="H72" s="13"/>
      <c r="I72" s="13"/>
      <c r="J72" s="13"/>
      <c r="K72" s="70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>
      <c r="A73" s="8">
        <v>72</v>
      </c>
      <c r="B73" s="17" t="s">
        <v>153</v>
      </c>
      <c r="C73" s="17">
        <v>6</v>
      </c>
      <c r="D73" s="17" t="s">
        <v>18</v>
      </c>
      <c r="E73" s="17" t="s">
        <v>81</v>
      </c>
      <c r="F73" s="17" t="s">
        <v>128</v>
      </c>
      <c r="G73" s="33"/>
      <c r="H73" s="13"/>
      <c r="I73" s="13"/>
      <c r="J73" s="13"/>
      <c r="K73" s="70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>
      <c r="A74" s="8">
        <v>73</v>
      </c>
      <c r="B74" s="17" t="s">
        <v>154</v>
      </c>
      <c r="C74" s="17">
        <v>6</v>
      </c>
      <c r="D74" s="17" t="s">
        <v>18</v>
      </c>
      <c r="E74" s="17" t="s">
        <v>81</v>
      </c>
      <c r="F74" s="17" t="s">
        <v>128</v>
      </c>
      <c r="G74" s="33"/>
      <c r="H74" s="13"/>
      <c r="I74" s="13"/>
      <c r="J74" s="13"/>
      <c r="K74" s="70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>
      <c r="A75" s="8">
        <v>74</v>
      </c>
      <c r="B75" s="17" t="s">
        <v>155</v>
      </c>
      <c r="C75" s="17">
        <v>6</v>
      </c>
      <c r="D75" s="17" t="s">
        <v>18</v>
      </c>
      <c r="E75" s="17" t="s">
        <v>81</v>
      </c>
      <c r="F75" s="17" t="s">
        <v>128</v>
      </c>
      <c r="G75" s="33"/>
      <c r="H75" s="13"/>
      <c r="I75" s="13"/>
      <c r="J75" s="13"/>
      <c r="K75" s="70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>
      <c r="A76" s="8">
        <v>75</v>
      </c>
      <c r="B76" s="17" t="s">
        <v>156</v>
      </c>
      <c r="C76" s="17">
        <v>6</v>
      </c>
      <c r="D76" s="17" t="s">
        <v>18</v>
      </c>
      <c r="E76" s="17" t="s">
        <v>81</v>
      </c>
      <c r="F76" s="17" t="s">
        <v>128</v>
      </c>
      <c r="G76" s="33"/>
      <c r="H76" s="13"/>
      <c r="I76" s="13"/>
      <c r="J76" s="13"/>
      <c r="K76" s="70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8">
        <v>76</v>
      </c>
      <c r="B77" s="17" t="s">
        <v>157</v>
      </c>
      <c r="C77" s="17">
        <v>6</v>
      </c>
      <c r="D77" s="17" t="s">
        <v>18</v>
      </c>
      <c r="E77" s="17" t="s">
        <v>81</v>
      </c>
      <c r="F77" s="17" t="s">
        <v>128</v>
      </c>
      <c r="G77" s="33"/>
      <c r="H77" s="13"/>
      <c r="I77" s="13"/>
      <c r="J77" s="13"/>
      <c r="K77" s="70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8">
        <v>77</v>
      </c>
      <c r="B78" s="17" t="s">
        <v>158</v>
      </c>
      <c r="C78" s="17">
        <v>6</v>
      </c>
      <c r="D78" s="17" t="s">
        <v>18</v>
      </c>
      <c r="E78" s="17" t="s">
        <v>81</v>
      </c>
      <c r="F78" s="17" t="s">
        <v>128</v>
      </c>
      <c r="G78" s="33"/>
      <c r="H78" s="13"/>
      <c r="I78" s="13"/>
      <c r="J78" s="13"/>
      <c r="K78" s="70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8">
        <v>78</v>
      </c>
      <c r="B79" s="17" t="s">
        <v>159</v>
      </c>
      <c r="C79" s="17">
        <v>7</v>
      </c>
      <c r="D79" s="17" t="s">
        <v>18</v>
      </c>
      <c r="E79" s="17" t="s">
        <v>19</v>
      </c>
      <c r="F79" s="17" t="s">
        <v>160</v>
      </c>
      <c r="G79" s="33"/>
      <c r="H79" s="13"/>
      <c r="I79" s="13"/>
      <c r="J79" s="13"/>
      <c r="K79" s="70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8">
        <v>79</v>
      </c>
      <c r="B80" s="17" t="s">
        <v>161</v>
      </c>
      <c r="C80" s="17">
        <v>7</v>
      </c>
      <c r="D80" s="17" t="s">
        <v>18</v>
      </c>
      <c r="E80" s="17" t="s">
        <v>19</v>
      </c>
      <c r="F80" s="17" t="s">
        <v>160</v>
      </c>
      <c r="G80" s="33"/>
      <c r="H80" s="13"/>
      <c r="I80" s="13"/>
      <c r="J80" s="13"/>
      <c r="K80" s="70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>
      <c r="A81" s="8">
        <v>80</v>
      </c>
      <c r="B81" s="17" t="s">
        <v>162</v>
      </c>
      <c r="C81" s="17">
        <v>7</v>
      </c>
      <c r="D81" s="17" t="s">
        <v>18</v>
      </c>
      <c r="E81" s="17" t="s">
        <v>19</v>
      </c>
      <c r="F81" s="17" t="s">
        <v>160</v>
      </c>
      <c r="G81" s="33"/>
      <c r="H81" s="13"/>
      <c r="I81" s="13"/>
      <c r="J81" s="13"/>
      <c r="K81" s="7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>
      <c r="A82" s="8">
        <v>81</v>
      </c>
      <c r="B82" s="17" t="s">
        <v>163</v>
      </c>
      <c r="C82" s="17">
        <v>7</v>
      </c>
      <c r="D82" s="17" t="s">
        <v>18</v>
      </c>
      <c r="E82" s="17" t="s">
        <v>19</v>
      </c>
      <c r="F82" s="17" t="s">
        <v>160</v>
      </c>
      <c r="G82" s="33"/>
      <c r="H82" s="13"/>
      <c r="I82" s="13"/>
      <c r="J82" s="13"/>
      <c r="K82" s="70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8">
        <v>82</v>
      </c>
      <c r="B83" s="17" t="s">
        <v>164</v>
      </c>
      <c r="C83" s="17">
        <v>7</v>
      </c>
      <c r="D83" s="17" t="s">
        <v>18</v>
      </c>
      <c r="E83" s="17" t="s">
        <v>19</v>
      </c>
      <c r="F83" s="17" t="s">
        <v>160</v>
      </c>
      <c r="G83" s="33"/>
      <c r="H83" s="13"/>
      <c r="I83" s="13"/>
      <c r="J83" s="13"/>
      <c r="K83" s="7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8">
        <v>83</v>
      </c>
      <c r="B84" s="17" t="s">
        <v>165</v>
      </c>
      <c r="C84" s="17">
        <v>7</v>
      </c>
      <c r="D84" s="17" t="s">
        <v>18</v>
      </c>
      <c r="E84" s="17" t="s">
        <v>19</v>
      </c>
      <c r="F84" s="17" t="s">
        <v>160</v>
      </c>
      <c r="G84" s="33"/>
      <c r="H84" s="13"/>
      <c r="I84" s="13"/>
      <c r="J84" s="13"/>
      <c r="K84" s="70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8">
        <v>84</v>
      </c>
      <c r="B85" s="17" t="s">
        <v>166</v>
      </c>
      <c r="C85" s="17">
        <v>8</v>
      </c>
      <c r="D85" s="17" t="s">
        <v>18</v>
      </c>
      <c r="E85" s="17" t="s">
        <v>19</v>
      </c>
      <c r="F85" s="17" t="s">
        <v>160</v>
      </c>
      <c r="G85" s="33"/>
      <c r="H85" s="13"/>
      <c r="I85" s="13"/>
      <c r="J85" s="13"/>
      <c r="K85" s="70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8">
        <v>85</v>
      </c>
      <c r="B86" s="17" t="s">
        <v>167</v>
      </c>
      <c r="C86" s="17">
        <v>8</v>
      </c>
      <c r="D86" s="17" t="s">
        <v>18</v>
      </c>
      <c r="E86" s="17" t="s">
        <v>19</v>
      </c>
      <c r="F86" s="17" t="s">
        <v>160</v>
      </c>
      <c r="G86" s="33"/>
      <c r="H86" s="13"/>
      <c r="I86" s="13"/>
      <c r="J86" s="13"/>
      <c r="K86" s="70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8">
        <v>86</v>
      </c>
      <c r="B87" s="17" t="s">
        <v>168</v>
      </c>
      <c r="C87" s="17">
        <v>8</v>
      </c>
      <c r="D87" s="17" t="s">
        <v>18</v>
      </c>
      <c r="E87" s="17" t="s">
        <v>19</v>
      </c>
      <c r="F87" s="17" t="s">
        <v>160</v>
      </c>
      <c r="G87" s="33"/>
      <c r="H87" s="13"/>
      <c r="I87" s="13"/>
      <c r="J87" s="13"/>
      <c r="K87" s="70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8">
        <v>87</v>
      </c>
      <c r="B88" s="17" t="s">
        <v>169</v>
      </c>
      <c r="C88" s="17">
        <v>8</v>
      </c>
      <c r="D88" s="17" t="s">
        <v>18</v>
      </c>
      <c r="E88" s="17" t="s">
        <v>19</v>
      </c>
      <c r="F88" s="17" t="s">
        <v>160</v>
      </c>
      <c r="G88" s="33"/>
      <c r="H88" s="13"/>
      <c r="I88" s="13"/>
      <c r="J88" s="13"/>
      <c r="K88" s="70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8">
        <v>88</v>
      </c>
      <c r="B89" s="17" t="s">
        <v>170</v>
      </c>
      <c r="C89" s="17">
        <v>8</v>
      </c>
      <c r="D89" s="17" t="s">
        <v>18</v>
      </c>
      <c r="E89" s="17" t="s">
        <v>19</v>
      </c>
      <c r="F89" s="17" t="s">
        <v>160</v>
      </c>
      <c r="G89" s="33"/>
      <c r="H89" s="13"/>
      <c r="I89" s="13"/>
      <c r="J89" s="13"/>
      <c r="K89" s="70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8">
        <v>89</v>
      </c>
      <c r="B90" s="17" t="s">
        <v>171</v>
      </c>
      <c r="C90" s="17">
        <v>7</v>
      </c>
      <c r="D90" s="17" t="s">
        <v>18</v>
      </c>
      <c r="E90" s="17" t="s">
        <v>81</v>
      </c>
      <c r="F90" s="17" t="s">
        <v>160</v>
      </c>
      <c r="G90" s="33"/>
      <c r="H90" s="13"/>
      <c r="I90" s="13"/>
      <c r="J90" s="13"/>
      <c r="K90" s="70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8">
        <v>90</v>
      </c>
      <c r="B91" s="17" t="s">
        <v>172</v>
      </c>
      <c r="C91" s="17">
        <v>7</v>
      </c>
      <c r="D91" s="17" t="s">
        <v>18</v>
      </c>
      <c r="E91" s="17" t="s">
        <v>81</v>
      </c>
      <c r="F91" s="17" t="s">
        <v>160</v>
      </c>
      <c r="G91" s="33"/>
      <c r="H91" s="13"/>
      <c r="I91" s="13"/>
      <c r="J91" s="13"/>
      <c r="K91" s="70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8">
        <v>91</v>
      </c>
      <c r="B92" s="17" t="s">
        <v>173</v>
      </c>
      <c r="C92" s="17">
        <v>8</v>
      </c>
      <c r="D92" s="17" t="s">
        <v>18</v>
      </c>
      <c r="E92" s="17" t="s">
        <v>81</v>
      </c>
      <c r="F92" s="17" t="s">
        <v>160</v>
      </c>
      <c r="G92" s="33"/>
      <c r="H92" s="13"/>
      <c r="I92" s="13"/>
      <c r="J92" s="13"/>
      <c r="K92" s="70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8">
        <v>92</v>
      </c>
      <c r="B93" s="17" t="s">
        <v>174</v>
      </c>
      <c r="C93" s="17">
        <v>8</v>
      </c>
      <c r="D93" s="17" t="s">
        <v>18</v>
      </c>
      <c r="E93" s="17" t="s">
        <v>81</v>
      </c>
      <c r="F93" s="17" t="s">
        <v>160</v>
      </c>
      <c r="G93" s="33"/>
      <c r="H93" s="13"/>
      <c r="I93" s="13"/>
      <c r="J93" s="13"/>
      <c r="K93" s="70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8">
        <v>93</v>
      </c>
      <c r="B94" s="17" t="s">
        <v>175</v>
      </c>
      <c r="C94" s="17">
        <v>8</v>
      </c>
      <c r="D94" s="17" t="s">
        <v>18</v>
      </c>
      <c r="E94" s="17" t="s">
        <v>81</v>
      </c>
      <c r="F94" s="17" t="s">
        <v>160</v>
      </c>
      <c r="G94" s="33"/>
      <c r="H94" s="13"/>
      <c r="I94" s="13"/>
      <c r="J94" s="13"/>
      <c r="K94" s="70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72"/>
      <c r="B95" s="73"/>
      <c r="C95" s="73"/>
      <c r="D95" s="73"/>
      <c r="E95" s="73"/>
      <c r="F95" s="73"/>
      <c r="G95" s="33"/>
      <c r="H95" s="13"/>
      <c r="I95" s="13"/>
      <c r="J95" s="13"/>
      <c r="K95" s="70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8">
        <v>100</v>
      </c>
      <c r="B96" s="17" t="s">
        <v>176</v>
      </c>
      <c r="C96" s="17">
        <v>2</v>
      </c>
      <c r="D96" s="17" t="s">
        <v>38</v>
      </c>
      <c r="E96" s="17" t="s">
        <v>19</v>
      </c>
      <c r="F96" s="17" t="s">
        <v>20</v>
      </c>
      <c r="G96" s="33"/>
      <c r="H96" s="13"/>
      <c r="I96" s="13"/>
      <c r="J96" s="13"/>
      <c r="K96" s="70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8">
        <v>101</v>
      </c>
      <c r="B97" s="17" t="s">
        <v>177</v>
      </c>
      <c r="C97" s="17">
        <v>2</v>
      </c>
      <c r="D97" s="17" t="s">
        <v>38</v>
      </c>
      <c r="E97" s="17" t="s">
        <v>19</v>
      </c>
      <c r="F97" s="17" t="s">
        <v>20</v>
      </c>
      <c r="G97" s="74"/>
      <c r="H97" s="13"/>
      <c r="I97" s="13"/>
      <c r="J97" s="13"/>
      <c r="K97" s="70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8">
        <v>102</v>
      </c>
      <c r="B98" s="17" t="s">
        <v>178</v>
      </c>
      <c r="C98" s="17">
        <v>2</v>
      </c>
      <c r="D98" s="17" t="s">
        <v>38</v>
      </c>
      <c r="E98" s="17" t="s">
        <v>19</v>
      </c>
      <c r="F98" s="17" t="s">
        <v>20</v>
      </c>
      <c r="G98" s="74"/>
      <c r="H98" s="13"/>
      <c r="I98" s="13"/>
      <c r="J98" s="13"/>
      <c r="K98" s="70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8">
        <v>103</v>
      </c>
      <c r="B99" s="17" t="s">
        <v>179</v>
      </c>
      <c r="C99" s="17">
        <v>2</v>
      </c>
      <c r="D99" s="17" t="s">
        <v>38</v>
      </c>
      <c r="E99" s="17" t="s">
        <v>19</v>
      </c>
      <c r="F99" s="17" t="s">
        <v>20</v>
      </c>
      <c r="G99" s="74"/>
      <c r="H99" s="13"/>
      <c r="I99" s="13"/>
      <c r="J99" s="13"/>
      <c r="K99" s="70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8">
        <v>104</v>
      </c>
      <c r="B100" s="17" t="s">
        <v>180</v>
      </c>
      <c r="C100" s="17">
        <v>3</v>
      </c>
      <c r="D100" s="17" t="s">
        <v>38</v>
      </c>
      <c r="E100" s="17" t="s">
        <v>19</v>
      </c>
      <c r="F100" s="17" t="s">
        <v>20</v>
      </c>
      <c r="G100" s="74"/>
      <c r="H100" s="13"/>
      <c r="I100" s="13"/>
      <c r="J100" s="13"/>
      <c r="K100" s="70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8">
        <v>105</v>
      </c>
      <c r="B101" s="17" t="s">
        <v>181</v>
      </c>
      <c r="C101" s="17">
        <v>3</v>
      </c>
      <c r="D101" s="17" t="s">
        <v>38</v>
      </c>
      <c r="E101" s="17" t="s">
        <v>19</v>
      </c>
      <c r="F101" s="17" t="s">
        <v>20</v>
      </c>
      <c r="G101" s="74"/>
      <c r="H101" s="13"/>
      <c r="I101" s="13"/>
      <c r="J101" s="13"/>
      <c r="K101" s="70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8">
        <v>106</v>
      </c>
      <c r="B102" s="17" t="s">
        <v>182</v>
      </c>
      <c r="C102" s="17">
        <v>3</v>
      </c>
      <c r="D102" s="17" t="s">
        <v>38</v>
      </c>
      <c r="E102" s="17" t="s">
        <v>19</v>
      </c>
      <c r="F102" s="17" t="s">
        <v>20</v>
      </c>
      <c r="G102" s="74"/>
      <c r="H102" s="13"/>
      <c r="I102" s="13"/>
      <c r="J102" s="13"/>
      <c r="K102" s="70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8">
        <v>107</v>
      </c>
      <c r="B103" s="17" t="s">
        <v>183</v>
      </c>
      <c r="C103" s="17">
        <v>4</v>
      </c>
      <c r="D103" s="17" t="s">
        <v>38</v>
      </c>
      <c r="E103" s="17" t="s">
        <v>19</v>
      </c>
      <c r="F103" s="17" t="s">
        <v>20</v>
      </c>
      <c r="G103" s="74"/>
      <c r="H103" s="13"/>
      <c r="I103" s="13"/>
      <c r="J103" s="13"/>
      <c r="K103" s="70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8">
        <v>108</v>
      </c>
      <c r="B104" s="17" t="s">
        <v>184</v>
      </c>
      <c r="C104" s="17">
        <v>4</v>
      </c>
      <c r="D104" s="17" t="s">
        <v>38</v>
      </c>
      <c r="E104" s="17" t="s">
        <v>19</v>
      </c>
      <c r="F104" s="17" t="s">
        <v>20</v>
      </c>
      <c r="G104" s="74"/>
      <c r="H104" s="13"/>
      <c r="I104" s="13"/>
      <c r="J104" s="13"/>
      <c r="K104" s="70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8">
        <v>109</v>
      </c>
      <c r="B105" s="17" t="s">
        <v>185</v>
      </c>
      <c r="C105" s="17">
        <v>4</v>
      </c>
      <c r="D105" s="17" t="s">
        <v>38</v>
      </c>
      <c r="E105" s="17" t="s">
        <v>19</v>
      </c>
      <c r="F105" s="17" t="s">
        <v>20</v>
      </c>
      <c r="G105" s="74"/>
      <c r="H105" s="13"/>
      <c r="I105" s="13"/>
      <c r="J105" s="13"/>
      <c r="K105" s="70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8">
        <v>110</v>
      </c>
      <c r="B106" s="17" t="s">
        <v>186</v>
      </c>
      <c r="C106" s="17">
        <v>4</v>
      </c>
      <c r="D106" s="17" t="s">
        <v>38</v>
      </c>
      <c r="E106" s="17" t="s">
        <v>19</v>
      </c>
      <c r="F106" s="17" t="s">
        <v>20</v>
      </c>
      <c r="G106" s="74"/>
      <c r="H106" s="13"/>
      <c r="I106" s="13"/>
      <c r="J106" s="13"/>
      <c r="K106" s="70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8">
        <v>111</v>
      </c>
      <c r="B107" s="17" t="s">
        <v>187</v>
      </c>
      <c r="C107" s="17">
        <v>4</v>
      </c>
      <c r="D107" s="17" t="s">
        <v>38</v>
      </c>
      <c r="E107" s="17" t="s">
        <v>19</v>
      </c>
      <c r="F107" s="17" t="s">
        <v>20</v>
      </c>
      <c r="G107" s="74"/>
      <c r="H107" s="13"/>
      <c r="I107" s="13"/>
      <c r="J107" s="13"/>
      <c r="K107" s="70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>
      <c r="A108" s="8">
        <v>112</v>
      </c>
      <c r="B108" s="17" t="s">
        <v>188</v>
      </c>
      <c r="C108" s="17">
        <v>2</v>
      </c>
      <c r="D108" s="17" t="s">
        <v>38</v>
      </c>
      <c r="E108" s="17" t="s">
        <v>81</v>
      </c>
      <c r="F108" s="17" t="s">
        <v>20</v>
      </c>
      <c r="G108" s="74"/>
      <c r="H108" s="13"/>
      <c r="I108" s="13"/>
      <c r="J108" s="13"/>
      <c r="K108" s="70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>
      <c r="A109" s="8">
        <v>113</v>
      </c>
      <c r="B109" s="17" t="s">
        <v>189</v>
      </c>
      <c r="C109" s="17">
        <v>3</v>
      </c>
      <c r="D109" s="17" t="s">
        <v>38</v>
      </c>
      <c r="E109" s="17" t="s">
        <v>81</v>
      </c>
      <c r="F109" s="17" t="s">
        <v>20</v>
      </c>
      <c r="G109" s="74"/>
      <c r="H109" s="13"/>
      <c r="I109" s="13"/>
      <c r="J109" s="13"/>
      <c r="K109" s="70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>
      <c r="A110" s="8">
        <v>114</v>
      </c>
      <c r="B110" s="17" t="s">
        <v>190</v>
      </c>
      <c r="C110" s="17">
        <v>3</v>
      </c>
      <c r="D110" s="17" t="s">
        <v>38</v>
      </c>
      <c r="E110" s="17" t="s">
        <v>81</v>
      </c>
      <c r="F110" s="17" t="s">
        <v>20</v>
      </c>
      <c r="G110" s="74"/>
      <c r="H110" s="13"/>
      <c r="I110" s="13"/>
      <c r="J110" s="13"/>
      <c r="K110" s="70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>
      <c r="A111" s="8">
        <v>115</v>
      </c>
      <c r="B111" s="17" t="s">
        <v>191</v>
      </c>
      <c r="C111" s="17">
        <v>3</v>
      </c>
      <c r="D111" s="17" t="s">
        <v>38</v>
      </c>
      <c r="E111" s="17" t="s">
        <v>81</v>
      </c>
      <c r="F111" s="17" t="s">
        <v>20</v>
      </c>
      <c r="G111" s="74"/>
      <c r="H111" s="13"/>
      <c r="I111" s="13"/>
      <c r="J111" s="13"/>
      <c r="K111" s="70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>
      <c r="A112" s="8">
        <v>116</v>
      </c>
      <c r="B112" s="17" t="s">
        <v>192</v>
      </c>
      <c r="C112" s="17">
        <v>3</v>
      </c>
      <c r="D112" s="17" t="s">
        <v>38</v>
      </c>
      <c r="E112" s="17" t="s">
        <v>81</v>
      </c>
      <c r="F112" s="17" t="s">
        <v>20</v>
      </c>
      <c r="G112" s="74"/>
      <c r="H112" s="13"/>
      <c r="I112" s="13"/>
      <c r="J112" s="13"/>
      <c r="K112" s="70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>
      <c r="A113" s="8">
        <v>117</v>
      </c>
      <c r="B113" s="17" t="s">
        <v>193</v>
      </c>
      <c r="C113" s="17">
        <v>4</v>
      </c>
      <c r="D113" s="17" t="s">
        <v>38</v>
      </c>
      <c r="E113" s="17" t="s">
        <v>81</v>
      </c>
      <c r="F113" s="17" t="s">
        <v>20</v>
      </c>
      <c r="G113" s="74"/>
      <c r="H113" s="13"/>
      <c r="I113" s="13"/>
      <c r="J113" s="13"/>
      <c r="K113" s="70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>
      <c r="A114" s="8">
        <v>118</v>
      </c>
      <c r="B114" s="17" t="s">
        <v>194</v>
      </c>
      <c r="C114" s="17">
        <v>5</v>
      </c>
      <c r="D114" s="17" t="s">
        <v>38</v>
      </c>
      <c r="E114" s="17" t="s">
        <v>19</v>
      </c>
      <c r="F114" s="17" t="s">
        <v>128</v>
      </c>
      <c r="G114" s="74"/>
      <c r="H114" s="13"/>
      <c r="I114" s="13"/>
      <c r="J114" s="13"/>
      <c r="K114" s="70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>
      <c r="A115" s="8">
        <v>119</v>
      </c>
      <c r="B115" s="17" t="s">
        <v>195</v>
      </c>
      <c r="C115" s="17">
        <v>5</v>
      </c>
      <c r="D115" s="17" t="s">
        <v>38</v>
      </c>
      <c r="E115" s="17" t="s">
        <v>19</v>
      </c>
      <c r="F115" s="17" t="s">
        <v>128</v>
      </c>
      <c r="G115" s="74"/>
      <c r="H115" s="13"/>
      <c r="I115" s="13"/>
      <c r="J115" s="13"/>
      <c r="K115" s="70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>
      <c r="A116" s="8">
        <v>120</v>
      </c>
      <c r="B116" s="17" t="s">
        <v>196</v>
      </c>
      <c r="C116" s="17">
        <v>5</v>
      </c>
      <c r="D116" s="17" t="s">
        <v>38</v>
      </c>
      <c r="E116" s="17" t="s">
        <v>19</v>
      </c>
      <c r="F116" s="17" t="s">
        <v>128</v>
      </c>
      <c r="G116" s="74"/>
      <c r="H116" s="13"/>
      <c r="I116" s="13"/>
      <c r="J116" s="13"/>
      <c r="K116" s="70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>
      <c r="A117" s="8">
        <v>121</v>
      </c>
      <c r="B117" s="17" t="s">
        <v>197</v>
      </c>
      <c r="C117" s="17">
        <v>6</v>
      </c>
      <c r="D117" s="17" t="s">
        <v>38</v>
      </c>
      <c r="E117" s="17" t="s">
        <v>19</v>
      </c>
      <c r="F117" s="17" t="s">
        <v>128</v>
      </c>
      <c r="G117" s="74"/>
      <c r="H117" s="13"/>
      <c r="I117" s="13"/>
      <c r="J117" s="13"/>
      <c r="K117" s="70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>
      <c r="A118" s="8">
        <v>122</v>
      </c>
      <c r="B118" s="17" t="s">
        <v>198</v>
      </c>
      <c r="C118" s="17">
        <v>6</v>
      </c>
      <c r="D118" s="17" t="s">
        <v>38</v>
      </c>
      <c r="E118" s="17" t="s">
        <v>19</v>
      </c>
      <c r="F118" s="17" t="s">
        <v>128</v>
      </c>
      <c r="G118" s="74"/>
      <c r="H118" s="13"/>
      <c r="I118" s="13"/>
      <c r="J118" s="13"/>
      <c r="K118" s="70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>
      <c r="A119" s="8">
        <v>123</v>
      </c>
      <c r="B119" s="17" t="s">
        <v>199</v>
      </c>
      <c r="C119" s="17">
        <v>6</v>
      </c>
      <c r="D119" s="17" t="s">
        <v>38</v>
      </c>
      <c r="E119" s="17" t="s">
        <v>19</v>
      </c>
      <c r="F119" s="17" t="s">
        <v>128</v>
      </c>
      <c r="G119" s="74"/>
      <c r="H119" s="13"/>
      <c r="I119" s="13"/>
      <c r="J119" s="13"/>
      <c r="K119" s="70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>
      <c r="A120" s="8">
        <v>124</v>
      </c>
      <c r="B120" s="17" t="s">
        <v>200</v>
      </c>
      <c r="C120" s="17">
        <v>5</v>
      </c>
      <c r="D120" s="17" t="s">
        <v>38</v>
      </c>
      <c r="E120" s="17" t="s">
        <v>81</v>
      </c>
      <c r="F120" s="17" t="s">
        <v>128</v>
      </c>
      <c r="G120" s="74"/>
      <c r="H120" s="13"/>
      <c r="I120" s="13"/>
      <c r="J120" s="13"/>
      <c r="K120" s="70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>
      <c r="A121" s="8">
        <v>125</v>
      </c>
      <c r="B121" s="17" t="s">
        <v>201</v>
      </c>
      <c r="C121" s="17">
        <v>5</v>
      </c>
      <c r="D121" s="17" t="s">
        <v>38</v>
      </c>
      <c r="E121" s="17" t="s">
        <v>81</v>
      </c>
      <c r="F121" s="17" t="s">
        <v>128</v>
      </c>
      <c r="G121" s="74"/>
      <c r="H121" s="13"/>
      <c r="I121" s="13"/>
      <c r="J121" s="13"/>
      <c r="K121" s="70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>
      <c r="A122" s="8">
        <v>126</v>
      </c>
      <c r="B122" s="17" t="s">
        <v>202</v>
      </c>
      <c r="C122" s="17">
        <v>6</v>
      </c>
      <c r="D122" s="17" t="s">
        <v>38</v>
      </c>
      <c r="E122" s="17" t="s">
        <v>81</v>
      </c>
      <c r="F122" s="17" t="s">
        <v>128</v>
      </c>
      <c r="G122" s="74"/>
      <c r="H122" s="13"/>
      <c r="I122" s="13"/>
      <c r="J122" s="13"/>
      <c r="K122" s="70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>
      <c r="A123" s="8">
        <v>127</v>
      </c>
      <c r="B123" s="17" t="s">
        <v>203</v>
      </c>
      <c r="C123" s="17">
        <v>6</v>
      </c>
      <c r="D123" s="17" t="s">
        <v>38</v>
      </c>
      <c r="E123" s="17" t="s">
        <v>81</v>
      </c>
      <c r="F123" s="17" t="s">
        <v>128</v>
      </c>
      <c r="G123" s="74"/>
      <c r="H123" s="13"/>
      <c r="I123" s="13"/>
      <c r="J123" s="13"/>
      <c r="K123" s="70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>
      <c r="A124" s="8">
        <v>128</v>
      </c>
      <c r="B124" s="17" t="s">
        <v>204</v>
      </c>
      <c r="C124" s="17">
        <v>8</v>
      </c>
      <c r="D124" s="17" t="s">
        <v>38</v>
      </c>
      <c r="E124" s="17" t="s">
        <v>19</v>
      </c>
      <c r="F124" s="17" t="s">
        <v>160</v>
      </c>
      <c r="G124" s="74"/>
      <c r="H124" s="13"/>
      <c r="I124" s="13"/>
      <c r="J124" s="13"/>
      <c r="K124" s="70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>
      <c r="A125" s="8">
        <v>129</v>
      </c>
      <c r="B125" s="17" t="s">
        <v>205</v>
      </c>
      <c r="C125" s="17">
        <v>8</v>
      </c>
      <c r="D125" s="17" t="s">
        <v>38</v>
      </c>
      <c r="E125" s="17" t="s">
        <v>19</v>
      </c>
      <c r="F125" s="17" t="s">
        <v>160</v>
      </c>
      <c r="G125" s="74"/>
      <c r="H125" s="13"/>
      <c r="I125" s="13"/>
      <c r="J125" s="13"/>
      <c r="K125" s="70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>
      <c r="A126" s="8">
        <v>130</v>
      </c>
      <c r="B126" s="17" t="s">
        <v>206</v>
      </c>
      <c r="C126" s="17">
        <v>8</v>
      </c>
      <c r="D126" s="17" t="s">
        <v>38</v>
      </c>
      <c r="E126" s="17" t="s">
        <v>19</v>
      </c>
      <c r="F126" s="17" t="s">
        <v>160</v>
      </c>
      <c r="G126" s="74"/>
      <c r="H126" s="13"/>
      <c r="I126" s="13"/>
      <c r="J126" s="13"/>
      <c r="K126" s="70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>
      <c r="A127" s="8">
        <v>131</v>
      </c>
      <c r="B127" s="17" t="s">
        <v>207</v>
      </c>
      <c r="C127" s="17">
        <v>7</v>
      </c>
      <c r="D127" s="17" t="s">
        <v>38</v>
      </c>
      <c r="E127" s="17" t="s">
        <v>81</v>
      </c>
      <c r="F127" s="17" t="s">
        <v>160</v>
      </c>
      <c r="G127" s="74"/>
      <c r="H127" s="13"/>
      <c r="I127" s="13"/>
      <c r="J127" s="13"/>
      <c r="K127" s="70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>
      <c r="A128" s="8">
        <v>132</v>
      </c>
      <c r="B128" s="17" t="s">
        <v>208</v>
      </c>
      <c r="C128" s="17">
        <v>7</v>
      </c>
      <c r="D128" s="17" t="s">
        <v>38</v>
      </c>
      <c r="E128" s="17" t="s">
        <v>81</v>
      </c>
      <c r="F128" s="17" t="s">
        <v>160</v>
      </c>
      <c r="G128" s="74"/>
      <c r="H128" s="13"/>
      <c r="I128" s="13"/>
      <c r="J128" s="13"/>
      <c r="K128" s="70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>
      <c r="A129" s="8">
        <v>133</v>
      </c>
      <c r="B129" s="17" t="s">
        <v>209</v>
      </c>
      <c r="C129" s="17">
        <v>7</v>
      </c>
      <c r="D129" s="17" t="s">
        <v>38</v>
      </c>
      <c r="E129" s="17" t="s">
        <v>81</v>
      </c>
      <c r="F129" s="17" t="s">
        <v>160</v>
      </c>
      <c r="G129" s="74"/>
      <c r="H129" s="13"/>
      <c r="I129" s="13"/>
      <c r="J129" s="13"/>
      <c r="K129" s="70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>
      <c r="A130" s="8">
        <v>134</v>
      </c>
      <c r="B130" s="17" t="s">
        <v>210</v>
      </c>
      <c r="C130" s="17">
        <v>8</v>
      </c>
      <c r="D130" s="17" t="s">
        <v>38</v>
      </c>
      <c r="E130" s="17" t="s">
        <v>81</v>
      </c>
      <c r="F130" s="17" t="s">
        <v>160</v>
      </c>
      <c r="G130" s="74"/>
      <c r="H130" s="13"/>
      <c r="I130" s="13"/>
      <c r="J130" s="13"/>
      <c r="K130" s="70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72"/>
      <c r="B131" s="73"/>
      <c r="C131" s="73"/>
      <c r="D131" s="73"/>
      <c r="E131" s="73"/>
      <c r="F131" s="73"/>
      <c r="G131" s="74"/>
      <c r="H131" s="13"/>
      <c r="I131" s="13"/>
      <c r="J131" s="13"/>
      <c r="K131" s="70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8">
        <v>140</v>
      </c>
      <c r="B132" s="8" t="s">
        <v>211</v>
      </c>
      <c r="C132" s="17">
        <v>0</v>
      </c>
      <c r="D132" s="17" t="s">
        <v>79</v>
      </c>
      <c r="E132" s="17" t="s">
        <v>81</v>
      </c>
      <c r="F132" s="17" t="s">
        <v>20</v>
      </c>
      <c r="G132" s="74"/>
      <c r="H132" s="13"/>
      <c r="I132" s="13"/>
      <c r="J132" s="13"/>
      <c r="K132" s="70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8">
        <v>141</v>
      </c>
      <c r="B133" s="17" t="s">
        <v>212</v>
      </c>
      <c r="C133" s="17">
        <v>1</v>
      </c>
      <c r="D133" s="17" t="s">
        <v>79</v>
      </c>
      <c r="E133" s="17" t="s">
        <v>19</v>
      </c>
      <c r="F133" s="17" t="s">
        <v>20</v>
      </c>
      <c r="G133" s="74"/>
      <c r="H133" s="13"/>
      <c r="I133" s="13"/>
      <c r="J133" s="13"/>
      <c r="K133" s="70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8">
        <v>142</v>
      </c>
      <c r="B134" s="17" t="s">
        <v>213</v>
      </c>
      <c r="C134" s="17">
        <v>1</v>
      </c>
      <c r="D134" s="17" t="s">
        <v>79</v>
      </c>
      <c r="E134" s="17" t="s">
        <v>19</v>
      </c>
      <c r="F134" s="17" t="s">
        <v>20</v>
      </c>
      <c r="G134" s="74"/>
      <c r="H134" s="13"/>
      <c r="I134" s="13"/>
      <c r="J134" s="13"/>
      <c r="K134" s="70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8">
        <v>143</v>
      </c>
      <c r="B135" s="17" t="s">
        <v>214</v>
      </c>
      <c r="C135" s="17">
        <v>2</v>
      </c>
      <c r="D135" s="17" t="s">
        <v>79</v>
      </c>
      <c r="E135" s="17" t="s">
        <v>19</v>
      </c>
      <c r="F135" s="17" t="s">
        <v>20</v>
      </c>
      <c r="G135" s="74"/>
      <c r="H135" s="13"/>
      <c r="I135" s="13"/>
      <c r="J135" s="13"/>
      <c r="K135" s="70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8">
        <v>144</v>
      </c>
      <c r="B136" s="17" t="s">
        <v>215</v>
      </c>
      <c r="C136" s="17">
        <v>2</v>
      </c>
      <c r="D136" s="17" t="s">
        <v>79</v>
      </c>
      <c r="E136" s="17" t="s">
        <v>19</v>
      </c>
      <c r="F136" s="17" t="s">
        <v>20</v>
      </c>
      <c r="G136" s="74"/>
      <c r="H136" s="13"/>
      <c r="I136" s="13"/>
      <c r="J136" s="13"/>
      <c r="K136" s="70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8">
        <v>145</v>
      </c>
      <c r="B137" s="17" t="s">
        <v>216</v>
      </c>
      <c r="C137" s="17">
        <v>3</v>
      </c>
      <c r="D137" s="17" t="s">
        <v>79</v>
      </c>
      <c r="E137" s="17" t="s">
        <v>19</v>
      </c>
      <c r="F137" s="17" t="s">
        <v>20</v>
      </c>
      <c r="G137" s="74"/>
      <c r="H137" s="13"/>
      <c r="I137" s="13"/>
      <c r="J137" s="13"/>
      <c r="K137" s="70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8">
        <v>146</v>
      </c>
      <c r="B138" s="17" t="s">
        <v>217</v>
      </c>
      <c r="C138" s="17">
        <v>3</v>
      </c>
      <c r="D138" s="17" t="s">
        <v>79</v>
      </c>
      <c r="E138" s="17" t="s">
        <v>19</v>
      </c>
      <c r="F138" s="17" t="s">
        <v>20</v>
      </c>
      <c r="G138" s="74"/>
      <c r="H138" s="13"/>
      <c r="I138" s="13"/>
      <c r="J138" s="13"/>
      <c r="K138" s="70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8">
        <v>147</v>
      </c>
      <c r="B139" s="17" t="s">
        <v>218</v>
      </c>
      <c r="C139" s="17">
        <v>3</v>
      </c>
      <c r="D139" s="17" t="s">
        <v>79</v>
      </c>
      <c r="E139" s="17" t="s">
        <v>19</v>
      </c>
      <c r="F139" s="17" t="s">
        <v>20</v>
      </c>
      <c r="G139" s="74"/>
      <c r="H139" s="13"/>
      <c r="I139" s="13"/>
      <c r="J139" s="13"/>
      <c r="K139" s="70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8">
        <v>148</v>
      </c>
      <c r="B140" s="17" t="s">
        <v>219</v>
      </c>
      <c r="C140" s="17">
        <v>3</v>
      </c>
      <c r="D140" s="17" t="s">
        <v>79</v>
      </c>
      <c r="E140" s="17" t="s">
        <v>19</v>
      </c>
      <c r="F140" s="17" t="s">
        <v>20</v>
      </c>
      <c r="G140" s="74"/>
      <c r="H140" s="13"/>
      <c r="I140" s="13"/>
      <c r="J140" s="13"/>
      <c r="K140" s="70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8">
        <v>149</v>
      </c>
      <c r="B141" s="17" t="s">
        <v>220</v>
      </c>
      <c r="C141" s="17">
        <v>3</v>
      </c>
      <c r="D141" s="17" t="s">
        <v>79</v>
      </c>
      <c r="E141" s="17" t="s">
        <v>19</v>
      </c>
      <c r="F141" s="17" t="s">
        <v>20</v>
      </c>
      <c r="G141" s="74"/>
      <c r="H141" s="13"/>
      <c r="I141" s="13"/>
      <c r="J141" s="13"/>
      <c r="K141" s="70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8">
        <v>150</v>
      </c>
      <c r="B142" s="17" t="s">
        <v>221</v>
      </c>
      <c r="C142" s="17">
        <v>3</v>
      </c>
      <c r="D142" s="17" t="s">
        <v>79</v>
      </c>
      <c r="E142" s="17" t="s">
        <v>19</v>
      </c>
      <c r="F142" s="17" t="s">
        <v>20</v>
      </c>
      <c r="G142" s="74"/>
      <c r="H142" s="13"/>
      <c r="I142" s="13"/>
      <c r="J142" s="13"/>
      <c r="K142" s="70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8">
        <v>151</v>
      </c>
      <c r="B143" s="17" t="s">
        <v>222</v>
      </c>
      <c r="C143" s="17">
        <v>3</v>
      </c>
      <c r="D143" s="17" t="s">
        <v>79</v>
      </c>
      <c r="E143" s="17" t="s">
        <v>19</v>
      </c>
      <c r="F143" s="17" t="s">
        <v>20</v>
      </c>
      <c r="G143" s="74"/>
      <c r="H143" s="13"/>
      <c r="I143" s="13"/>
      <c r="J143" s="13"/>
      <c r="K143" s="70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8">
        <v>152</v>
      </c>
      <c r="B144" s="17" t="s">
        <v>223</v>
      </c>
      <c r="C144" s="17">
        <v>3</v>
      </c>
      <c r="D144" s="17" t="s">
        <v>79</v>
      </c>
      <c r="E144" s="17" t="s">
        <v>19</v>
      </c>
      <c r="F144" s="17" t="s">
        <v>20</v>
      </c>
      <c r="G144" s="74"/>
      <c r="H144" s="13"/>
      <c r="I144" s="13"/>
      <c r="J144" s="13"/>
      <c r="K144" s="70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8">
        <v>153</v>
      </c>
      <c r="B145" s="17" t="s">
        <v>224</v>
      </c>
      <c r="C145" s="17">
        <v>3</v>
      </c>
      <c r="D145" s="17" t="s">
        <v>79</v>
      </c>
      <c r="E145" s="17" t="s">
        <v>19</v>
      </c>
      <c r="F145" s="17" t="s">
        <v>20</v>
      </c>
      <c r="G145" s="74"/>
      <c r="H145" s="13"/>
      <c r="I145" s="13"/>
      <c r="J145" s="13"/>
      <c r="K145" s="70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8">
        <v>154</v>
      </c>
      <c r="B146" s="17" t="s">
        <v>225</v>
      </c>
      <c r="C146" s="17">
        <v>3</v>
      </c>
      <c r="D146" s="17" t="s">
        <v>79</v>
      </c>
      <c r="E146" s="17" t="s">
        <v>19</v>
      </c>
      <c r="F146" s="17" t="s">
        <v>20</v>
      </c>
      <c r="G146" s="74"/>
      <c r="H146" s="13"/>
      <c r="I146" s="13"/>
      <c r="J146" s="13"/>
      <c r="K146" s="70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8">
        <v>155</v>
      </c>
      <c r="B147" s="17" t="s">
        <v>226</v>
      </c>
      <c r="C147" s="17">
        <v>3</v>
      </c>
      <c r="D147" s="17" t="s">
        <v>79</v>
      </c>
      <c r="E147" s="17" t="s">
        <v>19</v>
      </c>
      <c r="F147" s="17" t="s">
        <v>20</v>
      </c>
      <c r="G147" s="74"/>
      <c r="H147" s="13"/>
      <c r="I147" s="13"/>
      <c r="J147" s="13"/>
      <c r="K147" s="70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8">
        <v>156</v>
      </c>
      <c r="B148" s="17" t="s">
        <v>227</v>
      </c>
      <c r="C148" s="17">
        <v>3</v>
      </c>
      <c r="D148" s="17" t="s">
        <v>79</v>
      </c>
      <c r="E148" s="17" t="s">
        <v>19</v>
      </c>
      <c r="F148" s="17" t="s">
        <v>20</v>
      </c>
      <c r="G148" s="74"/>
      <c r="H148" s="13"/>
      <c r="I148" s="13"/>
      <c r="J148" s="13"/>
      <c r="K148" s="70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8">
        <v>157</v>
      </c>
      <c r="B149" s="17" t="s">
        <v>228</v>
      </c>
      <c r="C149" s="17">
        <v>3</v>
      </c>
      <c r="D149" s="17" t="s">
        <v>79</v>
      </c>
      <c r="E149" s="17" t="s">
        <v>19</v>
      </c>
      <c r="F149" s="17" t="s">
        <v>20</v>
      </c>
      <c r="G149" s="74"/>
      <c r="H149" s="13"/>
      <c r="I149" s="13"/>
      <c r="J149" s="13"/>
      <c r="K149" s="70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8">
        <v>158</v>
      </c>
      <c r="B150" s="17" t="s">
        <v>229</v>
      </c>
      <c r="C150" s="17">
        <v>3</v>
      </c>
      <c r="D150" s="17" t="s">
        <v>79</v>
      </c>
      <c r="E150" s="17" t="s">
        <v>19</v>
      </c>
      <c r="F150" s="17" t="s">
        <v>20</v>
      </c>
      <c r="G150" s="74"/>
      <c r="H150" s="13"/>
      <c r="I150" s="13"/>
      <c r="J150" s="13"/>
      <c r="K150" s="70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8">
        <v>159</v>
      </c>
      <c r="B151" s="17" t="s">
        <v>230</v>
      </c>
      <c r="C151" s="17">
        <v>3</v>
      </c>
      <c r="D151" s="17" t="s">
        <v>79</v>
      </c>
      <c r="E151" s="17" t="s">
        <v>19</v>
      </c>
      <c r="F151" s="17" t="s">
        <v>20</v>
      </c>
      <c r="G151" s="74"/>
      <c r="H151" s="13"/>
      <c r="I151" s="13"/>
      <c r="J151" s="13"/>
      <c r="K151" s="70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8">
        <v>160</v>
      </c>
      <c r="B152" s="17" t="s">
        <v>231</v>
      </c>
      <c r="C152" s="17">
        <v>3</v>
      </c>
      <c r="D152" s="17" t="s">
        <v>79</v>
      </c>
      <c r="E152" s="17" t="s">
        <v>19</v>
      </c>
      <c r="F152" s="17" t="s">
        <v>20</v>
      </c>
      <c r="G152" s="74"/>
      <c r="H152" s="13"/>
      <c r="I152" s="13"/>
      <c r="J152" s="13"/>
      <c r="K152" s="70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8">
        <v>161</v>
      </c>
      <c r="B153" s="17" t="s">
        <v>232</v>
      </c>
      <c r="C153" s="17">
        <v>3</v>
      </c>
      <c r="D153" s="17" t="s">
        <v>79</v>
      </c>
      <c r="E153" s="17" t="s">
        <v>19</v>
      </c>
      <c r="F153" s="17" t="s">
        <v>20</v>
      </c>
      <c r="G153" s="74"/>
      <c r="H153" s="13"/>
      <c r="I153" s="13"/>
      <c r="J153" s="13"/>
      <c r="K153" s="70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8">
        <v>162</v>
      </c>
      <c r="B154" s="17" t="s">
        <v>233</v>
      </c>
      <c r="C154" s="17">
        <v>4</v>
      </c>
      <c r="D154" s="17" t="s">
        <v>79</v>
      </c>
      <c r="E154" s="17" t="s">
        <v>19</v>
      </c>
      <c r="F154" s="17" t="s">
        <v>20</v>
      </c>
      <c r="G154" s="74"/>
      <c r="H154" s="13"/>
      <c r="I154" s="13"/>
      <c r="J154" s="13"/>
      <c r="K154" s="70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8">
        <v>163</v>
      </c>
      <c r="B155" s="17" t="s">
        <v>234</v>
      </c>
      <c r="C155" s="17">
        <v>4</v>
      </c>
      <c r="D155" s="17" t="s">
        <v>79</v>
      </c>
      <c r="E155" s="17" t="s">
        <v>19</v>
      </c>
      <c r="F155" s="17" t="s">
        <v>20</v>
      </c>
      <c r="G155" s="74"/>
      <c r="H155" s="13"/>
      <c r="I155" s="13"/>
      <c r="J155" s="13"/>
      <c r="K155" s="70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8">
        <v>164</v>
      </c>
      <c r="B156" s="17" t="s">
        <v>235</v>
      </c>
      <c r="C156" s="17">
        <v>4</v>
      </c>
      <c r="D156" s="17" t="s">
        <v>79</v>
      </c>
      <c r="E156" s="17" t="s">
        <v>19</v>
      </c>
      <c r="F156" s="17" t="s">
        <v>20</v>
      </c>
      <c r="G156" s="74"/>
      <c r="H156" s="13"/>
      <c r="I156" s="13"/>
      <c r="J156" s="13"/>
      <c r="K156" s="70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8">
        <v>165</v>
      </c>
      <c r="B157" s="17" t="s">
        <v>236</v>
      </c>
      <c r="C157" s="17">
        <v>4</v>
      </c>
      <c r="D157" s="17" t="s">
        <v>79</v>
      </c>
      <c r="E157" s="17" t="s">
        <v>19</v>
      </c>
      <c r="F157" s="17" t="s">
        <v>20</v>
      </c>
      <c r="G157" s="74"/>
      <c r="H157" s="13"/>
      <c r="I157" s="13"/>
      <c r="J157" s="13"/>
      <c r="K157" s="70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8">
        <v>166</v>
      </c>
      <c r="B158" s="17" t="s">
        <v>237</v>
      </c>
      <c r="C158" s="17">
        <v>4</v>
      </c>
      <c r="D158" s="17" t="s">
        <v>79</v>
      </c>
      <c r="E158" s="17" t="s">
        <v>19</v>
      </c>
      <c r="F158" s="17" t="s">
        <v>20</v>
      </c>
      <c r="G158" s="74"/>
      <c r="H158" s="13"/>
      <c r="I158" s="13"/>
      <c r="J158" s="13"/>
      <c r="K158" s="70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8">
        <v>167</v>
      </c>
      <c r="B159" s="17" t="s">
        <v>238</v>
      </c>
      <c r="C159" s="17">
        <v>4</v>
      </c>
      <c r="D159" s="17" t="s">
        <v>79</v>
      </c>
      <c r="E159" s="17" t="s">
        <v>19</v>
      </c>
      <c r="F159" s="17" t="s">
        <v>20</v>
      </c>
      <c r="G159" s="74"/>
      <c r="H159" s="13"/>
      <c r="I159" s="13"/>
      <c r="J159" s="13"/>
      <c r="K159" s="70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8">
        <v>168</v>
      </c>
      <c r="B160" s="17" t="s">
        <v>239</v>
      </c>
      <c r="C160" s="17">
        <v>4</v>
      </c>
      <c r="D160" s="17" t="s">
        <v>79</v>
      </c>
      <c r="E160" s="17" t="s">
        <v>19</v>
      </c>
      <c r="F160" s="17" t="s">
        <v>20</v>
      </c>
      <c r="G160" s="74"/>
      <c r="H160" s="13"/>
      <c r="I160" s="13"/>
      <c r="J160" s="13"/>
      <c r="K160" s="70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8">
        <v>169</v>
      </c>
      <c r="B161" s="17" t="s">
        <v>240</v>
      </c>
      <c r="C161" s="17">
        <v>4</v>
      </c>
      <c r="D161" s="17" t="s">
        <v>79</v>
      </c>
      <c r="E161" s="17" t="s">
        <v>19</v>
      </c>
      <c r="F161" s="17" t="s">
        <v>20</v>
      </c>
      <c r="G161" s="74"/>
      <c r="H161" s="13"/>
      <c r="I161" s="13"/>
      <c r="J161" s="13"/>
      <c r="K161" s="70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8">
        <v>170</v>
      </c>
      <c r="B162" s="17" t="s">
        <v>241</v>
      </c>
      <c r="C162" s="17">
        <v>1</v>
      </c>
      <c r="D162" s="17" t="s">
        <v>79</v>
      </c>
      <c r="E162" s="17" t="s">
        <v>81</v>
      </c>
      <c r="F162" s="17" t="s">
        <v>20</v>
      </c>
      <c r="G162" s="74"/>
      <c r="H162" s="13"/>
      <c r="I162" s="13"/>
      <c r="J162" s="13"/>
      <c r="K162" s="70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8">
        <v>171</v>
      </c>
      <c r="B163" s="17" t="s">
        <v>242</v>
      </c>
      <c r="C163" s="17">
        <v>1</v>
      </c>
      <c r="D163" s="17" t="s">
        <v>79</v>
      </c>
      <c r="E163" s="17" t="s">
        <v>81</v>
      </c>
      <c r="F163" s="17" t="s">
        <v>20</v>
      </c>
      <c r="G163" s="74"/>
      <c r="H163" s="13"/>
      <c r="I163" s="13"/>
      <c r="J163" s="13"/>
      <c r="K163" s="70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8">
        <v>172</v>
      </c>
      <c r="B164" s="17" t="s">
        <v>243</v>
      </c>
      <c r="C164" s="17">
        <v>1</v>
      </c>
      <c r="D164" s="17" t="s">
        <v>79</v>
      </c>
      <c r="E164" s="17" t="s">
        <v>81</v>
      </c>
      <c r="F164" s="17" t="s">
        <v>20</v>
      </c>
      <c r="G164" s="74"/>
      <c r="H164" s="13"/>
      <c r="I164" s="13"/>
      <c r="J164" s="13"/>
      <c r="K164" s="70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8">
        <v>173</v>
      </c>
      <c r="B165" s="17" t="s">
        <v>244</v>
      </c>
      <c r="C165" s="17">
        <v>1</v>
      </c>
      <c r="D165" s="17" t="s">
        <v>79</v>
      </c>
      <c r="E165" s="17" t="s">
        <v>81</v>
      </c>
      <c r="F165" s="17" t="s">
        <v>20</v>
      </c>
      <c r="G165" s="74"/>
      <c r="H165" s="13"/>
      <c r="I165" s="13"/>
      <c r="J165" s="13"/>
      <c r="K165" s="70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8">
        <v>174</v>
      </c>
      <c r="B166" s="17" t="s">
        <v>245</v>
      </c>
      <c r="C166" s="17">
        <v>2</v>
      </c>
      <c r="D166" s="17" t="s">
        <v>79</v>
      </c>
      <c r="E166" s="17" t="s">
        <v>81</v>
      </c>
      <c r="F166" s="17" t="s">
        <v>20</v>
      </c>
      <c r="G166" s="74"/>
      <c r="H166" s="13"/>
      <c r="I166" s="13"/>
      <c r="J166" s="13"/>
      <c r="K166" s="70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8">
        <v>175</v>
      </c>
      <c r="B167" s="17" t="s">
        <v>246</v>
      </c>
      <c r="C167" s="17">
        <v>2</v>
      </c>
      <c r="D167" s="17" t="s">
        <v>79</v>
      </c>
      <c r="E167" s="17" t="s">
        <v>81</v>
      </c>
      <c r="F167" s="17" t="s">
        <v>20</v>
      </c>
      <c r="G167" s="74"/>
      <c r="H167" s="13"/>
      <c r="I167" s="13"/>
      <c r="J167" s="13"/>
      <c r="K167" s="70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8">
        <v>176</v>
      </c>
      <c r="B168" s="17" t="s">
        <v>247</v>
      </c>
      <c r="C168" s="17">
        <v>3</v>
      </c>
      <c r="D168" s="17" t="s">
        <v>79</v>
      </c>
      <c r="E168" s="17" t="s">
        <v>81</v>
      </c>
      <c r="F168" s="17" t="s">
        <v>20</v>
      </c>
      <c r="G168" s="74"/>
      <c r="H168" s="13"/>
      <c r="I168" s="75"/>
      <c r="J168" s="75"/>
      <c r="K168" s="74"/>
      <c r="L168" s="75"/>
      <c r="M168" s="75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8">
        <v>177</v>
      </c>
      <c r="B169" s="17" t="s">
        <v>248</v>
      </c>
      <c r="C169" s="17">
        <v>3</v>
      </c>
      <c r="D169" s="17" t="s">
        <v>79</v>
      </c>
      <c r="E169" s="17" t="s">
        <v>81</v>
      </c>
      <c r="F169" s="17" t="s">
        <v>20</v>
      </c>
      <c r="G169" s="74"/>
      <c r="H169" s="13"/>
      <c r="I169" s="13"/>
      <c r="J169" s="13"/>
      <c r="K169" s="70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8">
        <v>178</v>
      </c>
      <c r="B170" s="17" t="s">
        <v>249</v>
      </c>
      <c r="C170" s="17">
        <v>3</v>
      </c>
      <c r="D170" s="17" t="s">
        <v>79</v>
      </c>
      <c r="E170" s="17" t="s">
        <v>81</v>
      </c>
      <c r="F170" s="17" t="s">
        <v>20</v>
      </c>
      <c r="G170" s="74"/>
      <c r="H170" s="13"/>
      <c r="I170" s="13"/>
      <c r="J170" s="13"/>
      <c r="K170" s="70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>
      <c r="A171" s="8">
        <v>179</v>
      </c>
      <c r="B171" s="17" t="s">
        <v>250</v>
      </c>
      <c r="C171" s="17">
        <v>3</v>
      </c>
      <c r="D171" s="17" t="s">
        <v>79</v>
      </c>
      <c r="E171" s="17" t="s">
        <v>81</v>
      </c>
      <c r="F171" s="17" t="s">
        <v>20</v>
      </c>
      <c r="G171" s="74"/>
      <c r="H171" s="13"/>
      <c r="I171" s="13"/>
      <c r="J171" s="13"/>
      <c r="K171" s="70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8">
        <v>180</v>
      </c>
      <c r="B172" s="17" t="s">
        <v>251</v>
      </c>
      <c r="C172" s="17">
        <v>3</v>
      </c>
      <c r="D172" s="17" t="s">
        <v>79</v>
      </c>
      <c r="E172" s="17" t="s">
        <v>81</v>
      </c>
      <c r="F172" s="17" t="s">
        <v>20</v>
      </c>
      <c r="G172" s="74"/>
      <c r="H172" s="13"/>
      <c r="I172" s="75"/>
      <c r="J172" s="75"/>
      <c r="K172" s="74"/>
      <c r="L172" s="75"/>
      <c r="M172" s="75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8">
        <v>181</v>
      </c>
      <c r="B173" s="17" t="s">
        <v>252</v>
      </c>
      <c r="C173" s="17">
        <v>3</v>
      </c>
      <c r="D173" s="17" t="s">
        <v>79</v>
      </c>
      <c r="E173" s="17" t="s">
        <v>81</v>
      </c>
      <c r="F173" s="17" t="s">
        <v>20</v>
      </c>
      <c r="G173" s="74"/>
      <c r="H173" s="13"/>
      <c r="I173" s="75"/>
      <c r="J173" s="75"/>
      <c r="K173" s="74"/>
      <c r="L173" s="75"/>
      <c r="M173" s="75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8">
        <v>182</v>
      </c>
      <c r="B174" s="17" t="s">
        <v>253</v>
      </c>
      <c r="C174" s="17">
        <v>3</v>
      </c>
      <c r="D174" s="17" t="s">
        <v>79</v>
      </c>
      <c r="E174" s="17" t="s">
        <v>81</v>
      </c>
      <c r="F174" s="17" t="s">
        <v>20</v>
      </c>
      <c r="G174" s="74"/>
      <c r="H174" s="13"/>
      <c r="I174" s="75"/>
      <c r="J174" s="75"/>
      <c r="K174" s="74"/>
      <c r="L174" s="75"/>
      <c r="M174" s="75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8">
        <v>183</v>
      </c>
      <c r="B175" s="17" t="s">
        <v>254</v>
      </c>
      <c r="C175" s="17">
        <v>3</v>
      </c>
      <c r="D175" s="17" t="s">
        <v>79</v>
      </c>
      <c r="E175" s="17" t="s">
        <v>81</v>
      </c>
      <c r="F175" s="17" t="s">
        <v>20</v>
      </c>
      <c r="G175" s="74"/>
      <c r="H175" s="13"/>
      <c r="I175" s="75"/>
      <c r="J175" s="75"/>
      <c r="K175" s="74"/>
      <c r="L175" s="75"/>
      <c r="M175" s="75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8">
        <v>184</v>
      </c>
      <c r="B176" s="17" t="s">
        <v>255</v>
      </c>
      <c r="C176" s="17">
        <v>3</v>
      </c>
      <c r="D176" s="17" t="s">
        <v>79</v>
      </c>
      <c r="E176" s="17" t="s">
        <v>81</v>
      </c>
      <c r="F176" s="17" t="s">
        <v>20</v>
      </c>
      <c r="G176" s="74"/>
      <c r="H176" s="13"/>
      <c r="I176" s="75"/>
      <c r="J176" s="75"/>
      <c r="K176" s="74"/>
      <c r="L176" s="75"/>
      <c r="M176" s="75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8">
        <v>185</v>
      </c>
      <c r="B177" s="17" t="s">
        <v>256</v>
      </c>
      <c r="C177" s="17">
        <v>4</v>
      </c>
      <c r="D177" s="17" t="s">
        <v>79</v>
      </c>
      <c r="E177" s="17" t="s">
        <v>81</v>
      </c>
      <c r="F177" s="17" t="s">
        <v>20</v>
      </c>
      <c r="G177" s="74"/>
      <c r="H177" s="13"/>
      <c r="I177" s="75"/>
      <c r="J177" s="75"/>
      <c r="K177" s="74"/>
      <c r="L177" s="75"/>
      <c r="M177" s="75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8">
        <v>186</v>
      </c>
      <c r="B178" s="17" t="s">
        <v>257</v>
      </c>
      <c r="C178" s="17">
        <v>4</v>
      </c>
      <c r="D178" s="17" t="s">
        <v>79</v>
      </c>
      <c r="E178" s="17" t="s">
        <v>81</v>
      </c>
      <c r="F178" s="17" t="s">
        <v>20</v>
      </c>
      <c r="G178" s="74"/>
      <c r="H178" s="13"/>
      <c r="I178" s="75"/>
      <c r="J178" s="75"/>
      <c r="K178" s="74"/>
      <c r="L178" s="75"/>
      <c r="M178" s="75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8">
        <v>187</v>
      </c>
      <c r="B179" s="17" t="s">
        <v>258</v>
      </c>
      <c r="C179" s="17">
        <v>4</v>
      </c>
      <c r="D179" s="17" t="s">
        <v>79</v>
      </c>
      <c r="E179" s="17" t="s">
        <v>81</v>
      </c>
      <c r="F179" s="17" t="s">
        <v>20</v>
      </c>
      <c r="G179" s="74"/>
      <c r="H179" s="13"/>
      <c r="I179" s="13"/>
      <c r="J179" s="13"/>
      <c r="K179" s="70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8">
        <v>188</v>
      </c>
      <c r="B180" s="17" t="s">
        <v>259</v>
      </c>
      <c r="C180" s="17">
        <v>4</v>
      </c>
      <c r="D180" s="17" t="s">
        <v>79</v>
      </c>
      <c r="E180" s="17" t="s">
        <v>81</v>
      </c>
      <c r="F180" s="17" t="s">
        <v>20</v>
      </c>
      <c r="G180" s="74"/>
      <c r="H180" s="13"/>
      <c r="I180" s="13"/>
      <c r="J180" s="13"/>
      <c r="K180" s="70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8">
        <v>189</v>
      </c>
      <c r="B181" s="17" t="s">
        <v>260</v>
      </c>
      <c r="C181" s="17">
        <v>4</v>
      </c>
      <c r="D181" s="17" t="s">
        <v>79</v>
      </c>
      <c r="E181" s="17" t="s">
        <v>81</v>
      </c>
      <c r="F181" s="17" t="s">
        <v>20</v>
      </c>
      <c r="G181" s="74"/>
      <c r="H181" s="13"/>
      <c r="I181" s="13"/>
      <c r="J181" s="13"/>
      <c r="K181" s="70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8">
        <v>190</v>
      </c>
      <c r="B182" s="17" t="s">
        <v>261</v>
      </c>
      <c r="C182" s="17">
        <v>4</v>
      </c>
      <c r="D182" s="17" t="s">
        <v>79</v>
      </c>
      <c r="E182" s="17" t="s">
        <v>81</v>
      </c>
      <c r="F182" s="17" t="s">
        <v>20</v>
      </c>
      <c r="G182" s="74"/>
      <c r="H182" s="13"/>
      <c r="I182" s="13"/>
      <c r="J182" s="13"/>
      <c r="K182" s="70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8">
        <v>191</v>
      </c>
      <c r="B183" s="17" t="s">
        <v>262</v>
      </c>
      <c r="C183" s="17">
        <v>4</v>
      </c>
      <c r="D183" s="17" t="s">
        <v>79</v>
      </c>
      <c r="E183" s="17" t="s">
        <v>19</v>
      </c>
      <c r="F183" s="17" t="s">
        <v>20</v>
      </c>
      <c r="G183" s="74"/>
      <c r="H183" s="13"/>
      <c r="I183" s="13"/>
      <c r="J183" s="13"/>
      <c r="K183" s="70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8">
        <v>192</v>
      </c>
      <c r="B184" s="17" t="s">
        <v>263</v>
      </c>
      <c r="C184" s="17">
        <v>1</v>
      </c>
      <c r="D184" s="17" t="s">
        <v>79</v>
      </c>
      <c r="E184" s="17" t="s">
        <v>19</v>
      </c>
      <c r="F184" s="17" t="s">
        <v>20</v>
      </c>
      <c r="G184" s="74"/>
      <c r="H184" s="13"/>
      <c r="I184" s="13"/>
      <c r="J184" s="13"/>
      <c r="K184" s="70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8">
        <v>193</v>
      </c>
      <c r="B185" s="17" t="s">
        <v>264</v>
      </c>
      <c r="C185" s="17">
        <v>5</v>
      </c>
      <c r="D185" s="17" t="s">
        <v>79</v>
      </c>
      <c r="E185" s="17" t="s">
        <v>19</v>
      </c>
      <c r="F185" s="17" t="s">
        <v>128</v>
      </c>
      <c r="G185" s="74"/>
      <c r="H185" s="13"/>
      <c r="I185" s="13"/>
      <c r="J185" s="13"/>
      <c r="K185" s="70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8">
        <v>194</v>
      </c>
      <c r="B186" s="17" t="s">
        <v>265</v>
      </c>
      <c r="C186" s="17">
        <v>5</v>
      </c>
      <c r="D186" s="17" t="s">
        <v>79</v>
      </c>
      <c r="E186" s="17" t="s">
        <v>19</v>
      </c>
      <c r="F186" s="17" t="s">
        <v>128</v>
      </c>
      <c r="G186" s="74"/>
      <c r="H186" s="13"/>
      <c r="I186" s="13"/>
      <c r="J186" s="13"/>
      <c r="K186" s="70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8">
        <v>195</v>
      </c>
      <c r="B187" s="17" t="s">
        <v>266</v>
      </c>
      <c r="C187" s="17">
        <v>5</v>
      </c>
      <c r="D187" s="17" t="s">
        <v>79</v>
      </c>
      <c r="E187" s="17" t="s">
        <v>19</v>
      </c>
      <c r="F187" s="17" t="s">
        <v>128</v>
      </c>
      <c r="G187" s="74"/>
      <c r="H187" s="13"/>
      <c r="I187" s="75"/>
      <c r="J187" s="75"/>
      <c r="K187" s="74"/>
      <c r="L187" s="75"/>
      <c r="M187" s="75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8">
        <v>196</v>
      </c>
      <c r="B188" s="17" t="s">
        <v>267</v>
      </c>
      <c r="C188" s="17">
        <v>5</v>
      </c>
      <c r="D188" s="17" t="s">
        <v>79</v>
      </c>
      <c r="E188" s="17" t="s">
        <v>19</v>
      </c>
      <c r="F188" s="17" t="s">
        <v>128</v>
      </c>
      <c r="G188" s="74"/>
      <c r="H188" s="13"/>
      <c r="I188" s="13"/>
      <c r="J188" s="13"/>
      <c r="K188" s="70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8">
        <v>197</v>
      </c>
      <c r="B189" s="17" t="s">
        <v>268</v>
      </c>
      <c r="C189" s="17">
        <v>5</v>
      </c>
      <c r="D189" s="17" t="s">
        <v>79</v>
      </c>
      <c r="E189" s="17" t="s">
        <v>19</v>
      </c>
      <c r="F189" s="17" t="s">
        <v>128</v>
      </c>
      <c r="G189" s="74"/>
      <c r="H189" s="13"/>
      <c r="I189" s="75"/>
      <c r="J189" s="75"/>
      <c r="K189" s="74"/>
      <c r="L189" s="75"/>
      <c r="M189" s="75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8">
        <v>198</v>
      </c>
      <c r="B190" s="17" t="s">
        <v>269</v>
      </c>
      <c r="C190" s="17">
        <v>6</v>
      </c>
      <c r="D190" s="17" t="s">
        <v>79</v>
      </c>
      <c r="E190" s="17" t="s">
        <v>19</v>
      </c>
      <c r="F190" s="17" t="s">
        <v>128</v>
      </c>
      <c r="G190" s="74"/>
      <c r="H190" s="13"/>
      <c r="I190" s="13"/>
      <c r="J190" s="13"/>
      <c r="K190" s="70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8">
        <v>199</v>
      </c>
      <c r="B191" s="17" t="s">
        <v>270</v>
      </c>
      <c r="C191" s="17">
        <v>6</v>
      </c>
      <c r="D191" s="17" t="s">
        <v>79</v>
      </c>
      <c r="E191" s="17" t="s">
        <v>19</v>
      </c>
      <c r="F191" s="17" t="s">
        <v>128</v>
      </c>
      <c r="G191" s="74"/>
      <c r="H191" s="13"/>
      <c r="I191" s="13"/>
      <c r="J191" s="13"/>
      <c r="K191" s="70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8">
        <v>200</v>
      </c>
      <c r="B192" s="17" t="s">
        <v>271</v>
      </c>
      <c r="C192" s="17">
        <v>6</v>
      </c>
      <c r="D192" s="17" t="s">
        <v>79</v>
      </c>
      <c r="E192" s="17" t="s">
        <v>19</v>
      </c>
      <c r="F192" s="17" t="s">
        <v>128</v>
      </c>
      <c r="G192" s="74"/>
      <c r="H192" s="13"/>
      <c r="I192" s="13"/>
      <c r="J192" s="13"/>
      <c r="K192" s="70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8">
        <v>201</v>
      </c>
      <c r="B193" s="17" t="s">
        <v>272</v>
      </c>
      <c r="C193" s="17">
        <v>6</v>
      </c>
      <c r="D193" s="17" t="s">
        <v>79</v>
      </c>
      <c r="E193" s="17" t="s">
        <v>19</v>
      </c>
      <c r="F193" s="17" t="s">
        <v>128</v>
      </c>
      <c r="G193" s="74"/>
      <c r="H193" s="13"/>
      <c r="I193" s="13"/>
      <c r="J193" s="13"/>
      <c r="K193" s="70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8">
        <v>202</v>
      </c>
      <c r="B194" s="17" t="s">
        <v>273</v>
      </c>
      <c r="C194" s="17">
        <v>6</v>
      </c>
      <c r="D194" s="17" t="s">
        <v>79</v>
      </c>
      <c r="E194" s="17" t="s">
        <v>19</v>
      </c>
      <c r="F194" s="17" t="s">
        <v>128</v>
      </c>
      <c r="G194" s="74"/>
      <c r="H194" s="13"/>
      <c r="I194" s="13"/>
      <c r="J194" s="13"/>
      <c r="K194" s="70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8">
        <v>203</v>
      </c>
      <c r="B195" s="17" t="s">
        <v>274</v>
      </c>
      <c r="C195" s="17">
        <v>6</v>
      </c>
      <c r="D195" s="17" t="s">
        <v>79</v>
      </c>
      <c r="E195" s="17" t="s">
        <v>19</v>
      </c>
      <c r="F195" s="17" t="s">
        <v>128</v>
      </c>
      <c r="G195" s="74"/>
      <c r="H195" s="13"/>
      <c r="I195" s="13"/>
      <c r="J195" s="13"/>
      <c r="K195" s="70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8">
        <v>204</v>
      </c>
      <c r="B196" s="17" t="s">
        <v>275</v>
      </c>
      <c r="C196" s="17">
        <v>6</v>
      </c>
      <c r="D196" s="17" t="s">
        <v>79</v>
      </c>
      <c r="E196" s="17" t="s">
        <v>19</v>
      </c>
      <c r="F196" s="17" t="s">
        <v>128</v>
      </c>
      <c r="G196" s="74"/>
      <c r="H196" s="13"/>
      <c r="I196" s="13"/>
      <c r="J196" s="13"/>
      <c r="K196" s="70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8">
        <v>205</v>
      </c>
      <c r="B197" s="17" t="s">
        <v>276</v>
      </c>
      <c r="C197" s="17">
        <v>6</v>
      </c>
      <c r="D197" s="17" t="s">
        <v>79</v>
      </c>
      <c r="E197" s="17" t="s">
        <v>19</v>
      </c>
      <c r="F197" s="17" t="s">
        <v>128</v>
      </c>
      <c r="G197" s="74"/>
      <c r="H197" s="13"/>
      <c r="I197" s="13"/>
      <c r="J197" s="13"/>
      <c r="K197" s="70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8">
        <v>206</v>
      </c>
      <c r="B198" s="17" t="s">
        <v>277</v>
      </c>
      <c r="C198" s="17">
        <v>5</v>
      </c>
      <c r="D198" s="17" t="s">
        <v>79</v>
      </c>
      <c r="E198" s="17" t="s">
        <v>81</v>
      </c>
      <c r="F198" s="17" t="s">
        <v>128</v>
      </c>
      <c r="G198" s="74"/>
      <c r="H198" s="13"/>
      <c r="I198" s="13"/>
      <c r="J198" s="13"/>
      <c r="K198" s="70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8">
        <v>207</v>
      </c>
      <c r="B199" s="17" t="s">
        <v>278</v>
      </c>
      <c r="C199" s="17">
        <v>5</v>
      </c>
      <c r="D199" s="17" t="s">
        <v>79</v>
      </c>
      <c r="E199" s="17" t="s">
        <v>81</v>
      </c>
      <c r="F199" s="17" t="s">
        <v>128</v>
      </c>
      <c r="G199" s="74"/>
      <c r="H199" s="13"/>
      <c r="I199" s="13"/>
      <c r="J199" s="13"/>
      <c r="K199" s="70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8">
        <v>208</v>
      </c>
      <c r="B200" s="17" t="s">
        <v>279</v>
      </c>
      <c r="C200" s="17">
        <v>5</v>
      </c>
      <c r="D200" s="17" t="s">
        <v>79</v>
      </c>
      <c r="E200" s="17" t="s">
        <v>81</v>
      </c>
      <c r="F200" s="17" t="s">
        <v>128</v>
      </c>
      <c r="G200" s="74"/>
      <c r="H200" s="13"/>
      <c r="I200" s="13"/>
      <c r="J200" s="13"/>
      <c r="K200" s="70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8">
        <v>209</v>
      </c>
      <c r="B201" s="17" t="s">
        <v>280</v>
      </c>
      <c r="C201" s="17">
        <v>5</v>
      </c>
      <c r="D201" s="17" t="s">
        <v>79</v>
      </c>
      <c r="E201" s="17" t="s">
        <v>81</v>
      </c>
      <c r="F201" s="17" t="s">
        <v>128</v>
      </c>
      <c r="G201" s="74"/>
      <c r="H201" s="13"/>
      <c r="I201" s="13"/>
      <c r="J201" s="13"/>
      <c r="K201" s="70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8">
        <v>210</v>
      </c>
      <c r="B202" s="17" t="s">
        <v>281</v>
      </c>
      <c r="C202" s="17">
        <v>5</v>
      </c>
      <c r="D202" s="17" t="s">
        <v>79</v>
      </c>
      <c r="E202" s="17" t="s">
        <v>81</v>
      </c>
      <c r="F202" s="17" t="s">
        <v>128</v>
      </c>
      <c r="G202" s="74"/>
      <c r="H202" s="13"/>
      <c r="I202" s="13"/>
      <c r="J202" s="13"/>
      <c r="K202" s="70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8">
        <v>211</v>
      </c>
      <c r="B203" s="17" t="s">
        <v>282</v>
      </c>
      <c r="C203" s="17">
        <v>5</v>
      </c>
      <c r="D203" s="17" t="s">
        <v>79</v>
      </c>
      <c r="E203" s="17" t="s">
        <v>81</v>
      </c>
      <c r="F203" s="17" t="s">
        <v>128</v>
      </c>
      <c r="G203" s="74"/>
      <c r="H203" s="13"/>
      <c r="I203" s="13"/>
      <c r="J203" s="13"/>
      <c r="K203" s="70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8">
        <v>212</v>
      </c>
      <c r="B204" s="17" t="s">
        <v>283</v>
      </c>
      <c r="C204" s="17">
        <v>5</v>
      </c>
      <c r="D204" s="17" t="s">
        <v>79</v>
      </c>
      <c r="E204" s="17" t="s">
        <v>81</v>
      </c>
      <c r="F204" s="17" t="s">
        <v>128</v>
      </c>
      <c r="G204" s="74"/>
      <c r="H204" s="75"/>
      <c r="I204" s="13"/>
      <c r="J204" s="13"/>
      <c r="K204" s="70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8">
        <v>213</v>
      </c>
      <c r="B205" s="17" t="s">
        <v>284</v>
      </c>
      <c r="C205" s="17">
        <v>5</v>
      </c>
      <c r="D205" s="17" t="s">
        <v>79</v>
      </c>
      <c r="E205" s="17" t="s">
        <v>81</v>
      </c>
      <c r="F205" s="17" t="s">
        <v>128</v>
      </c>
      <c r="G205" s="74"/>
      <c r="H205" s="13"/>
      <c r="I205" s="13"/>
      <c r="J205" s="13"/>
      <c r="K205" s="70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8">
        <v>214</v>
      </c>
      <c r="B206" s="17" t="s">
        <v>285</v>
      </c>
      <c r="C206" s="17">
        <v>5</v>
      </c>
      <c r="D206" s="17" t="s">
        <v>79</v>
      </c>
      <c r="E206" s="17" t="s">
        <v>81</v>
      </c>
      <c r="F206" s="17" t="s">
        <v>128</v>
      </c>
      <c r="G206" s="74"/>
      <c r="H206" s="13"/>
      <c r="I206" s="13"/>
      <c r="J206" s="13"/>
      <c r="K206" s="70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8">
        <v>215</v>
      </c>
      <c r="B207" s="17" t="s">
        <v>286</v>
      </c>
      <c r="C207" s="17">
        <v>5</v>
      </c>
      <c r="D207" s="17" t="s">
        <v>79</v>
      </c>
      <c r="E207" s="17" t="s">
        <v>81</v>
      </c>
      <c r="F207" s="17" t="s">
        <v>128</v>
      </c>
      <c r="G207" s="74"/>
      <c r="H207" s="13"/>
      <c r="I207" s="13"/>
      <c r="J207" s="13"/>
      <c r="K207" s="70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8">
        <v>216</v>
      </c>
      <c r="B208" s="17" t="s">
        <v>287</v>
      </c>
      <c r="C208" s="17">
        <v>5</v>
      </c>
      <c r="D208" s="17" t="s">
        <v>79</v>
      </c>
      <c r="E208" s="17" t="s">
        <v>81</v>
      </c>
      <c r="F208" s="17" t="s">
        <v>128</v>
      </c>
      <c r="G208" s="74"/>
      <c r="H208" s="13"/>
      <c r="I208" s="13"/>
      <c r="J208" s="13"/>
      <c r="K208" s="70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8">
        <v>217</v>
      </c>
      <c r="B209" s="17" t="s">
        <v>288</v>
      </c>
      <c r="C209" s="17">
        <v>6</v>
      </c>
      <c r="D209" s="17" t="s">
        <v>79</v>
      </c>
      <c r="E209" s="17" t="s">
        <v>81</v>
      </c>
      <c r="F209" s="17" t="s">
        <v>128</v>
      </c>
      <c r="G209" s="74"/>
      <c r="H209" s="13"/>
      <c r="I209" s="13"/>
      <c r="J209" s="13"/>
      <c r="K209" s="70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8">
        <v>218</v>
      </c>
      <c r="B210" s="17" t="s">
        <v>289</v>
      </c>
      <c r="C210" s="17">
        <v>6</v>
      </c>
      <c r="D210" s="17" t="s">
        <v>79</v>
      </c>
      <c r="E210" s="17" t="s">
        <v>81</v>
      </c>
      <c r="F210" s="17" t="s">
        <v>128</v>
      </c>
      <c r="G210" s="74"/>
      <c r="H210" s="13"/>
      <c r="I210" s="13"/>
      <c r="J210" s="13"/>
      <c r="K210" s="70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8">
        <v>219</v>
      </c>
      <c r="B211" s="17" t="s">
        <v>290</v>
      </c>
      <c r="C211" s="17">
        <v>6</v>
      </c>
      <c r="D211" s="17" t="s">
        <v>79</v>
      </c>
      <c r="E211" s="17" t="s">
        <v>81</v>
      </c>
      <c r="F211" s="17" t="s">
        <v>128</v>
      </c>
      <c r="G211" s="74"/>
      <c r="H211" s="13"/>
      <c r="I211" s="13"/>
      <c r="J211" s="13"/>
      <c r="K211" s="70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8">
        <v>220</v>
      </c>
      <c r="B212" s="17" t="s">
        <v>291</v>
      </c>
      <c r="C212" s="17">
        <v>6</v>
      </c>
      <c r="D212" s="17" t="s">
        <v>79</v>
      </c>
      <c r="E212" s="17" t="s">
        <v>81</v>
      </c>
      <c r="F212" s="17" t="s">
        <v>128</v>
      </c>
      <c r="G212" s="74"/>
      <c r="H212" s="13"/>
      <c r="I212" s="13"/>
      <c r="J212" s="13"/>
      <c r="K212" s="70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8">
        <v>221</v>
      </c>
      <c r="B213" s="17" t="s">
        <v>292</v>
      </c>
      <c r="C213" s="17">
        <v>7</v>
      </c>
      <c r="D213" s="17" t="s">
        <v>79</v>
      </c>
      <c r="E213" s="17" t="s">
        <v>19</v>
      </c>
      <c r="F213" s="17" t="s">
        <v>160</v>
      </c>
      <c r="G213" s="74"/>
      <c r="H213" s="13"/>
      <c r="I213" s="13"/>
      <c r="J213" s="13"/>
      <c r="K213" s="70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8">
        <v>222</v>
      </c>
      <c r="B214" s="17" t="s">
        <v>293</v>
      </c>
      <c r="C214" s="17">
        <v>7</v>
      </c>
      <c r="D214" s="17" t="s">
        <v>79</v>
      </c>
      <c r="E214" s="17" t="s">
        <v>19</v>
      </c>
      <c r="F214" s="17" t="s">
        <v>160</v>
      </c>
      <c r="G214" s="74"/>
      <c r="H214" s="13"/>
      <c r="I214" s="13"/>
      <c r="J214" s="13"/>
      <c r="K214" s="70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8">
        <v>223</v>
      </c>
      <c r="B215" s="17" t="s">
        <v>294</v>
      </c>
      <c r="C215" s="17">
        <v>7</v>
      </c>
      <c r="D215" s="17" t="s">
        <v>79</v>
      </c>
      <c r="E215" s="17" t="s">
        <v>19</v>
      </c>
      <c r="F215" s="17" t="s">
        <v>160</v>
      </c>
      <c r="G215" s="74"/>
      <c r="H215" s="13"/>
      <c r="I215" s="13"/>
      <c r="J215" s="13"/>
      <c r="K215" s="70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8">
        <v>224</v>
      </c>
      <c r="B216" s="17" t="s">
        <v>295</v>
      </c>
      <c r="C216" s="17">
        <v>7</v>
      </c>
      <c r="D216" s="17" t="s">
        <v>79</v>
      </c>
      <c r="E216" s="17" t="s">
        <v>19</v>
      </c>
      <c r="F216" s="17" t="s">
        <v>160</v>
      </c>
      <c r="G216" s="74"/>
      <c r="H216" s="13"/>
      <c r="I216" s="13"/>
      <c r="J216" s="13"/>
      <c r="K216" s="70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8">
        <v>225</v>
      </c>
      <c r="B217" s="17" t="s">
        <v>296</v>
      </c>
      <c r="C217" s="17">
        <v>7</v>
      </c>
      <c r="D217" s="17" t="s">
        <v>79</v>
      </c>
      <c r="E217" s="17" t="s">
        <v>19</v>
      </c>
      <c r="F217" s="17" t="s">
        <v>160</v>
      </c>
      <c r="G217" s="74"/>
      <c r="H217" s="13"/>
      <c r="I217" s="13"/>
      <c r="J217" s="13"/>
      <c r="K217" s="70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8">
        <v>226</v>
      </c>
      <c r="B218" s="17" t="s">
        <v>297</v>
      </c>
      <c r="C218" s="17">
        <v>7</v>
      </c>
      <c r="D218" s="17" t="s">
        <v>79</v>
      </c>
      <c r="E218" s="17" t="s">
        <v>19</v>
      </c>
      <c r="F218" s="17" t="s">
        <v>160</v>
      </c>
      <c r="G218" s="74"/>
      <c r="H218" s="13"/>
      <c r="I218" s="13"/>
      <c r="J218" s="13"/>
      <c r="K218" s="70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8">
        <v>227</v>
      </c>
      <c r="B219" s="17" t="s">
        <v>298</v>
      </c>
      <c r="C219" s="17">
        <v>7</v>
      </c>
      <c r="D219" s="17" t="s">
        <v>79</v>
      </c>
      <c r="E219" s="17" t="s">
        <v>19</v>
      </c>
      <c r="F219" s="17" t="s">
        <v>160</v>
      </c>
      <c r="G219" s="74"/>
      <c r="H219" s="13"/>
      <c r="I219" s="13"/>
      <c r="J219" s="13"/>
      <c r="K219" s="70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8">
        <v>228</v>
      </c>
      <c r="B220" s="17" t="s">
        <v>299</v>
      </c>
      <c r="C220" s="17">
        <v>8</v>
      </c>
      <c r="D220" s="17" t="s">
        <v>79</v>
      </c>
      <c r="E220" s="17" t="s">
        <v>19</v>
      </c>
      <c r="F220" s="17" t="s">
        <v>160</v>
      </c>
      <c r="G220" s="74"/>
      <c r="H220" s="13"/>
      <c r="I220" s="13"/>
      <c r="J220" s="13"/>
      <c r="K220" s="70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8">
        <v>229</v>
      </c>
      <c r="B221" s="17" t="s">
        <v>300</v>
      </c>
      <c r="C221" s="17">
        <v>8</v>
      </c>
      <c r="D221" s="17" t="s">
        <v>79</v>
      </c>
      <c r="E221" s="17" t="s">
        <v>19</v>
      </c>
      <c r="F221" s="17" t="s">
        <v>160</v>
      </c>
      <c r="G221" s="74"/>
      <c r="H221" s="13"/>
      <c r="I221" s="13"/>
      <c r="J221" s="13"/>
      <c r="K221" s="70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8">
        <v>230</v>
      </c>
      <c r="B222" s="17" t="s">
        <v>301</v>
      </c>
      <c r="C222" s="17">
        <v>8</v>
      </c>
      <c r="D222" s="17" t="s">
        <v>79</v>
      </c>
      <c r="E222" s="17" t="s">
        <v>19</v>
      </c>
      <c r="F222" s="17" t="s">
        <v>160</v>
      </c>
      <c r="G222" s="74"/>
      <c r="H222" s="13"/>
      <c r="I222" s="13"/>
      <c r="J222" s="13"/>
      <c r="K222" s="70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8">
        <v>231</v>
      </c>
      <c r="B223" s="17" t="s">
        <v>302</v>
      </c>
      <c r="C223" s="17">
        <v>8</v>
      </c>
      <c r="D223" s="17" t="s">
        <v>79</v>
      </c>
      <c r="E223" s="17" t="s">
        <v>19</v>
      </c>
      <c r="F223" s="17" t="s">
        <v>160</v>
      </c>
      <c r="G223" s="74"/>
      <c r="H223" s="13"/>
      <c r="I223" s="13"/>
      <c r="J223" s="13"/>
      <c r="K223" s="70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8">
        <v>232</v>
      </c>
      <c r="B224" s="17" t="s">
        <v>303</v>
      </c>
      <c r="C224" s="17">
        <v>8</v>
      </c>
      <c r="D224" s="17" t="s">
        <v>79</v>
      </c>
      <c r="E224" s="17" t="s">
        <v>19</v>
      </c>
      <c r="F224" s="17" t="s">
        <v>160</v>
      </c>
      <c r="G224" s="74"/>
      <c r="H224" s="13"/>
      <c r="I224" s="13"/>
      <c r="J224" s="13"/>
      <c r="K224" s="70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8">
        <v>233</v>
      </c>
      <c r="B225" s="17" t="s">
        <v>304</v>
      </c>
      <c r="C225" s="17">
        <v>8</v>
      </c>
      <c r="D225" s="17" t="s">
        <v>79</v>
      </c>
      <c r="E225" s="17" t="s">
        <v>19</v>
      </c>
      <c r="F225" s="17" t="s">
        <v>160</v>
      </c>
      <c r="G225" s="74"/>
      <c r="H225" s="13"/>
      <c r="I225" s="13"/>
      <c r="J225" s="13"/>
      <c r="K225" s="70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>
      <c r="A226" s="8">
        <v>234</v>
      </c>
      <c r="B226" s="17" t="s">
        <v>305</v>
      </c>
      <c r="C226" s="17">
        <v>8</v>
      </c>
      <c r="D226" s="17" t="s">
        <v>79</v>
      </c>
      <c r="E226" s="17" t="s">
        <v>19</v>
      </c>
      <c r="F226" s="17" t="s">
        <v>160</v>
      </c>
      <c r="G226" s="74"/>
      <c r="H226" s="13"/>
      <c r="I226" s="13"/>
      <c r="J226" s="13"/>
      <c r="K226" s="70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>
      <c r="A227" s="8">
        <v>235</v>
      </c>
      <c r="B227" s="17" t="s">
        <v>306</v>
      </c>
      <c r="C227" s="17">
        <v>8</v>
      </c>
      <c r="D227" s="17" t="s">
        <v>79</v>
      </c>
      <c r="E227" s="17" t="s">
        <v>19</v>
      </c>
      <c r="F227" s="17" t="s">
        <v>160</v>
      </c>
      <c r="G227" s="74"/>
      <c r="H227" s="13"/>
      <c r="I227" s="13"/>
      <c r="J227" s="13"/>
      <c r="K227" s="70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>
      <c r="A228" s="8">
        <v>236</v>
      </c>
      <c r="B228" s="17" t="s">
        <v>307</v>
      </c>
      <c r="C228" s="17">
        <v>8</v>
      </c>
      <c r="D228" s="17" t="s">
        <v>79</v>
      </c>
      <c r="E228" s="17" t="s">
        <v>19</v>
      </c>
      <c r="F228" s="17" t="s">
        <v>160</v>
      </c>
      <c r="G228" s="74"/>
      <c r="H228" s="13"/>
      <c r="I228" s="13"/>
      <c r="J228" s="13"/>
      <c r="K228" s="70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>
      <c r="A229" s="8">
        <v>237</v>
      </c>
      <c r="B229" s="17" t="s">
        <v>308</v>
      </c>
      <c r="C229" s="17">
        <v>7</v>
      </c>
      <c r="D229" s="17" t="s">
        <v>79</v>
      </c>
      <c r="E229" s="17" t="s">
        <v>81</v>
      </c>
      <c r="F229" s="17" t="s">
        <v>160</v>
      </c>
      <c r="G229" s="74"/>
      <c r="H229" s="13"/>
      <c r="I229" s="13"/>
      <c r="J229" s="13"/>
      <c r="K229" s="70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8">
        <v>238</v>
      </c>
      <c r="B230" s="17" t="s">
        <v>309</v>
      </c>
      <c r="C230" s="17">
        <v>7</v>
      </c>
      <c r="D230" s="17" t="s">
        <v>79</v>
      </c>
      <c r="E230" s="17" t="s">
        <v>81</v>
      </c>
      <c r="F230" s="17" t="s">
        <v>160</v>
      </c>
      <c r="G230" s="74"/>
      <c r="H230" s="75"/>
      <c r="I230" s="13"/>
      <c r="J230" s="13"/>
      <c r="K230" s="70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8">
        <v>239</v>
      </c>
      <c r="B231" s="17" t="s">
        <v>310</v>
      </c>
      <c r="C231" s="17">
        <v>8</v>
      </c>
      <c r="D231" s="17" t="s">
        <v>79</v>
      </c>
      <c r="E231" s="17" t="s">
        <v>81</v>
      </c>
      <c r="F231" s="17" t="s">
        <v>160</v>
      </c>
      <c r="G231" s="74"/>
      <c r="H231" s="13"/>
      <c r="I231" s="13"/>
      <c r="J231" s="13"/>
      <c r="K231" s="70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8">
        <v>240</v>
      </c>
      <c r="B232" s="17" t="s">
        <v>311</v>
      </c>
      <c r="C232" s="17">
        <v>8</v>
      </c>
      <c r="D232" s="17" t="s">
        <v>79</v>
      </c>
      <c r="E232" s="17" t="s">
        <v>81</v>
      </c>
      <c r="F232" s="17" t="s">
        <v>160</v>
      </c>
      <c r="G232" s="74"/>
      <c r="H232" s="13"/>
      <c r="I232" s="13"/>
      <c r="J232" s="13"/>
      <c r="K232" s="70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8">
        <v>241</v>
      </c>
      <c r="B233" s="17" t="s">
        <v>312</v>
      </c>
      <c r="C233" s="17">
        <v>8</v>
      </c>
      <c r="D233" s="17" t="s">
        <v>79</v>
      </c>
      <c r="E233" s="17" t="s">
        <v>81</v>
      </c>
      <c r="F233" s="17" t="s">
        <v>160</v>
      </c>
      <c r="G233" s="74"/>
      <c r="H233" s="13"/>
      <c r="I233" s="13"/>
      <c r="J233" s="13"/>
      <c r="K233" s="70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8">
        <v>242</v>
      </c>
      <c r="B234" s="17" t="s">
        <v>313</v>
      </c>
      <c r="C234" s="17">
        <v>8</v>
      </c>
      <c r="D234" s="17" t="s">
        <v>79</v>
      </c>
      <c r="E234" s="17" t="s">
        <v>81</v>
      </c>
      <c r="F234" s="17" t="s">
        <v>160</v>
      </c>
      <c r="G234" s="74"/>
      <c r="H234" s="13"/>
      <c r="I234" s="13"/>
      <c r="J234" s="13"/>
      <c r="K234" s="70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8">
        <v>243</v>
      </c>
      <c r="B235" s="17" t="s">
        <v>314</v>
      </c>
      <c r="C235" s="17">
        <v>8</v>
      </c>
      <c r="D235" s="17" t="s">
        <v>79</v>
      </c>
      <c r="E235" s="17" t="s">
        <v>81</v>
      </c>
      <c r="F235" s="17" t="s">
        <v>160</v>
      </c>
      <c r="G235" s="74"/>
      <c r="H235" s="13"/>
      <c r="I235" s="13"/>
      <c r="J235" s="13"/>
      <c r="K235" s="70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8">
        <v>244</v>
      </c>
      <c r="B236" s="17" t="s">
        <v>315</v>
      </c>
      <c r="C236" s="17">
        <v>8</v>
      </c>
      <c r="D236" s="17" t="s">
        <v>79</v>
      </c>
      <c r="E236" s="17" t="s">
        <v>81</v>
      </c>
      <c r="F236" s="17" t="s">
        <v>160</v>
      </c>
      <c r="G236" s="74"/>
      <c r="H236" s="13"/>
      <c r="I236" s="13"/>
      <c r="J236" s="13"/>
      <c r="K236" s="70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8">
        <v>245</v>
      </c>
      <c r="B237" s="17" t="s">
        <v>316</v>
      </c>
      <c r="C237" s="17">
        <v>8</v>
      </c>
      <c r="D237" s="17" t="s">
        <v>79</v>
      </c>
      <c r="E237" s="17" t="s">
        <v>81</v>
      </c>
      <c r="F237" s="17" t="s">
        <v>160</v>
      </c>
      <c r="G237" s="74"/>
      <c r="H237" s="13"/>
      <c r="I237" s="13"/>
      <c r="J237" s="13"/>
      <c r="K237" s="70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8">
        <v>246</v>
      </c>
      <c r="B238" s="17" t="s">
        <v>317</v>
      </c>
      <c r="C238" s="17">
        <v>8</v>
      </c>
      <c r="D238" s="17" t="s">
        <v>79</v>
      </c>
      <c r="E238" s="17" t="s">
        <v>81</v>
      </c>
      <c r="F238" s="17" t="s">
        <v>160</v>
      </c>
      <c r="G238" s="74"/>
      <c r="H238" s="13"/>
      <c r="I238" s="13"/>
      <c r="J238" s="13"/>
      <c r="K238" s="70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8">
        <v>247</v>
      </c>
      <c r="B239" s="17" t="s">
        <v>318</v>
      </c>
      <c r="C239" s="17">
        <v>6</v>
      </c>
      <c r="D239" s="17" t="s">
        <v>79</v>
      </c>
      <c r="E239" s="17" t="s">
        <v>19</v>
      </c>
      <c r="F239" s="17" t="s">
        <v>128</v>
      </c>
      <c r="G239" s="74"/>
      <c r="H239" s="13"/>
      <c r="I239" s="13"/>
      <c r="J239" s="13"/>
      <c r="K239" s="70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8">
        <v>248</v>
      </c>
      <c r="B240" s="17" t="s">
        <v>319</v>
      </c>
      <c r="C240" s="17">
        <v>6</v>
      </c>
      <c r="D240" s="17" t="s">
        <v>79</v>
      </c>
      <c r="E240" s="17" t="s">
        <v>19</v>
      </c>
      <c r="F240" s="17" t="s">
        <v>128</v>
      </c>
      <c r="G240" s="74"/>
      <c r="H240" s="13"/>
      <c r="I240" s="13"/>
      <c r="J240" s="13"/>
      <c r="K240" s="70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8">
        <v>249</v>
      </c>
      <c r="B241" s="17" t="s">
        <v>320</v>
      </c>
      <c r="C241" s="17">
        <v>1</v>
      </c>
      <c r="D241" s="17" t="s">
        <v>79</v>
      </c>
      <c r="E241" s="17" t="s">
        <v>81</v>
      </c>
      <c r="F241" s="17" t="s">
        <v>20</v>
      </c>
      <c r="G241" s="74"/>
      <c r="H241" s="13"/>
      <c r="I241" s="13"/>
      <c r="J241" s="13"/>
      <c r="K241" s="70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8">
        <v>250</v>
      </c>
      <c r="B242" s="17" t="s">
        <v>321</v>
      </c>
      <c r="C242" s="17">
        <v>8</v>
      </c>
      <c r="D242" s="17" t="s">
        <v>79</v>
      </c>
      <c r="E242" s="17" t="s">
        <v>19</v>
      </c>
      <c r="F242" s="17" t="s">
        <v>160</v>
      </c>
      <c r="G242" s="74"/>
      <c r="H242" s="13"/>
      <c r="I242" s="13"/>
      <c r="J242" s="13"/>
      <c r="K242" s="70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72"/>
      <c r="B243" s="73"/>
      <c r="C243" s="73"/>
      <c r="D243" s="73"/>
      <c r="E243" s="73"/>
      <c r="F243" s="73"/>
      <c r="G243" s="74"/>
      <c r="H243" s="13"/>
      <c r="I243" s="13"/>
      <c r="J243" s="13"/>
      <c r="K243" s="70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72"/>
      <c r="B244" s="73"/>
      <c r="C244" s="73"/>
      <c r="D244" s="73"/>
      <c r="E244" s="73"/>
      <c r="F244" s="73"/>
      <c r="G244" s="74"/>
      <c r="H244" s="13"/>
      <c r="I244" s="13"/>
      <c r="J244" s="13"/>
      <c r="K244" s="70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72"/>
      <c r="B245" s="73"/>
      <c r="C245" s="73"/>
      <c r="D245" s="73"/>
      <c r="E245" s="73"/>
      <c r="F245" s="73"/>
      <c r="G245" s="74"/>
      <c r="H245" s="13"/>
      <c r="I245" s="13"/>
      <c r="J245" s="13"/>
      <c r="K245" s="70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72"/>
      <c r="B246" s="73"/>
      <c r="C246" s="73"/>
      <c r="D246" s="73"/>
      <c r="E246" s="73"/>
      <c r="F246" s="73"/>
      <c r="G246" s="74"/>
      <c r="H246" s="75"/>
      <c r="I246" s="13"/>
      <c r="J246" s="13"/>
      <c r="K246" s="70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72"/>
      <c r="B247" s="73"/>
      <c r="C247" s="73"/>
      <c r="D247" s="73"/>
      <c r="E247" s="73"/>
      <c r="F247" s="73"/>
      <c r="G247" s="74"/>
      <c r="H247" s="13"/>
      <c r="I247" s="13"/>
      <c r="J247" s="13"/>
      <c r="K247" s="70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>
      <c r="A248" s="72"/>
      <c r="B248" s="73"/>
      <c r="C248" s="73"/>
      <c r="D248" s="73"/>
      <c r="E248" s="73"/>
      <c r="F248" s="73"/>
      <c r="G248" s="74"/>
      <c r="H248" s="13"/>
      <c r="I248" s="13"/>
      <c r="J248" s="13"/>
      <c r="K248" s="70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>
      <c r="A249" s="8">
        <v>255</v>
      </c>
      <c r="B249" s="8" t="s">
        <v>322</v>
      </c>
      <c r="C249" s="8">
        <v>1</v>
      </c>
      <c r="D249" s="8" t="s">
        <v>58</v>
      </c>
      <c r="E249" s="8" t="s">
        <v>19</v>
      </c>
      <c r="F249" s="8" t="s">
        <v>20</v>
      </c>
      <c r="G249" s="74"/>
      <c r="H249" s="13"/>
      <c r="I249" s="13"/>
      <c r="J249" s="13"/>
      <c r="K249" s="70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>
      <c r="A250" s="8">
        <v>256</v>
      </c>
      <c r="B250" s="8" t="s">
        <v>323</v>
      </c>
      <c r="C250" s="8">
        <v>1</v>
      </c>
      <c r="D250" s="8" t="s">
        <v>58</v>
      </c>
      <c r="E250" s="8" t="s">
        <v>19</v>
      </c>
      <c r="F250" s="8" t="s">
        <v>20</v>
      </c>
      <c r="G250" s="74"/>
      <c r="H250" s="13"/>
      <c r="I250" s="13"/>
      <c r="J250" s="13"/>
      <c r="K250" s="70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>
      <c r="A251" s="8">
        <v>257</v>
      </c>
      <c r="B251" s="8" t="s">
        <v>324</v>
      </c>
      <c r="C251" s="8">
        <v>1</v>
      </c>
      <c r="D251" s="8" t="s">
        <v>58</v>
      </c>
      <c r="E251" s="8" t="s">
        <v>19</v>
      </c>
      <c r="F251" s="8" t="s">
        <v>20</v>
      </c>
      <c r="G251" s="74"/>
      <c r="H251" s="13"/>
      <c r="I251" s="13"/>
      <c r="J251" s="13"/>
      <c r="K251" s="70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>
      <c r="A252" s="8">
        <v>258</v>
      </c>
      <c r="B252" s="8" t="s">
        <v>325</v>
      </c>
      <c r="C252" s="8">
        <v>2</v>
      </c>
      <c r="D252" s="8" t="s">
        <v>58</v>
      </c>
      <c r="E252" s="8" t="s">
        <v>19</v>
      </c>
      <c r="F252" s="8" t="s">
        <v>20</v>
      </c>
      <c r="G252" s="74"/>
      <c r="H252" s="13"/>
      <c r="I252" s="13"/>
      <c r="J252" s="13"/>
      <c r="K252" s="70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>
      <c r="A253" s="8">
        <v>259</v>
      </c>
      <c r="B253" s="8" t="s">
        <v>326</v>
      </c>
      <c r="C253" s="8">
        <v>2</v>
      </c>
      <c r="D253" s="8" t="s">
        <v>58</v>
      </c>
      <c r="E253" s="8" t="s">
        <v>19</v>
      </c>
      <c r="F253" s="8" t="s">
        <v>20</v>
      </c>
      <c r="G253" s="74"/>
      <c r="H253" s="13"/>
      <c r="I253" s="13"/>
      <c r="J253" s="13"/>
      <c r="K253" s="70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>
      <c r="A254" s="8">
        <v>260</v>
      </c>
      <c r="B254" s="8" t="s">
        <v>327</v>
      </c>
      <c r="C254" s="8">
        <v>2</v>
      </c>
      <c r="D254" s="8" t="s">
        <v>58</v>
      </c>
      <c r="E254" s="8" t="s">
        <v>19</v>
      </c>
      <c r="F254" s="8" t="s">
        <v>20</v>
      </c>
      <c r="G254" s="74"/>
      <c r="H254" s="13"/>
      <c r="I254" s="13"/>
      <c r="J254" s="13"/>
      <c r="K254" s="70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>
      <c r="A255" s="8">
        <v>261</v>
      </c>
      <c r="B255" s="8" t="s">
        <v>328</v>
      </c>
      <c r="C255" s="8">
        <v>2</v>
      </c>
      <c r="D255" s="8" t="s">
        <v>58</v>
      </c>
      <c r="E255" s="8" t="s">
        <v>19</v>
      </c>
      <c r="F255" s="8" t="s">
        <v>20</v>
      </c>
      <c r="G255" s="74"/>
      <c r="H255" s="13"/>
      <c r="I255" s="13"/>
      <c r="J255" s="13"/>
      <c r="K255" s="70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>
      <c r="A256" s="8">
        <v>262</v>
      </c>
      <c r="B256" s="8" t="s">
        <v>329</v>
      </c>
      <c r="C256" s="8">
        <v>3</v>
      </c>
      <c r="D256" s="8" t="s">
        <v>58</v>
      </c>
      <c r="E256" s="8" t="s">
        <v>19</v>
      </c>
      <c r="F256" s="8" t="s">
        <v>20</v>
      </c>
      <c r="G256" s="74"/>
      <c r="H256" s="13"/>
      <c r="I256" s="13"/>
      <c r="J256" s="13"/>
      <c r="K256" s="70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>
      <c r="A257" s="8">
        <v>263</v>
      </c>
      <c r="B257" s="8" t="s">
        <v>330</v>
      </c>
      <c r="C257" s="8">
        <v>3</v>
      </c>
      <c r="D257" s="8" t="s">
        <v>58</v>
      </c>
      <c r="E257" s="8" t="s">
        <v>19</v>
      </c>
      <c r="F257" s="8" t="s">
        <v>20</v>
      </c>
      <c r="G257" s="74"/>
      <c r="H257" s="13"/>
      <c r="I257" s="13"/>
      <c r="J257" s="13"/>
      <c r="K257" s="70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>
      <c r="A258" s="8">
        <v>264</v>
      </c>
      <c r="B258" s="8" t="s">
        <v>331</v>
      </c>
      <c r="C258" s="8">
        <v>3</v>
      </c>
      <c r="D258" s="8" t="s">
        <v>58</v>
      </c>
      <c r="E258" s="8" t="s">
        <v>19</v>
      </c>
      <c r="F258" s="8" t="s">
        <v>20</v>
      </c>
      <c r="G258" s="74"/>
      <c r="H258" s="13"/>
      <c r="I258" s="13"/>
      <c r="J258" s="13"/>
      <c r="K258" s="70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>
      <c r="A259" s="8">
        <v>265</v>
      </c>
      <c r="B259" s="8" t="s">
        <v>332</v>
      </c>
      <c r="C259" s="8">
        <v>3</v>
      </c>
      <c r="D259" s="8" t="s">
        <v>58</v>
      </c>
      <c r="E259" s="8" t="s">
        <v>19</v>
      </c>
      <c r="F259" s="8" t="s">
        <v>20</v>
      </c>
      <c r="G259" s="74"/>
      <c r="H259" s="13"/>
      <c r="I259" s="13"/>
      <c r="J259" s="13"/>
      <c r="K259" s="70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>
      <c r="A260" s="8">
        <v>266</v>
      </c>
      <c r="B260" s="8" t="s">
        <v>333</v>
      </c>
      <c r="C260" s="8">
        <v>4</v>
      </c>
      <c r="D260" s="8" t="s">
        <v>58</v>
      </c>
      <c r="E260" s="8" t="s">
        <v>19</v>
      </c>
      <c r="F260" s="8" t="s">
        <v>20</v>
      </c>
      <c r="G260" s="74"/>
      <c r="H260" s="13"/>
      <c r="I260" s="13"/>
      <c r="J260" s="13"/>
      <c r="K260" s="70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>
      <c r="A261" s="8">
        <v>267</v>
      </c>
      <c r="B261" s="8" t="s">
        <v>334</v>
      </c>
      <c r="C261" s="8">
        <v>4</v>
      </c>
      <c r="D261" s="8" t="s">
        <v>58</v>
      </c>
      <c r="E261" s="8" t="s">
        <v>19</v>
      </c>
      <c r="F261" s="8" t="s">
        <v>20</v>
      </c>
      <c r="G261" s="74"/>
      <c r="H261" s="13"/>
      <c r="I261" s="13"/>
      <c r="J261" s="13"/>
      <c r="K261" s="70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>
      <c r="A262" s="8">
        <v>268</v>
      </c>
      <c r="B262" s="8" t="s">
        <v>335</v>
      </c>
      <c r="C262" s="8">
        <v>4</v>
      </c>
      <c r="D262" s="8" t="s">
        <v>58</v>
      </c>
      <c r="E262" s="8" t="s">
        <v>19</v>
      </c>
      <c r="F262" s="8" t="s">
        <v>20</v>
      </c>
      <c r="G262" s="74"/>
      <c r="H262" s="13"/>
      <c r="I262" s="13"/>
      <c r="J262" s="13"/>
      <c r="K262" s="70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>
      <c r="A263" s="8">
        <v>269</v>
      </c>
      <c r="B263" s="8" t="s">
        <v>336</v>
      </c>
      <c r="C263" s="8">
        <v>4</v>
      </c>
      <c r="D263" s="8" t="s">
        <v>58</v>
      </c>
      <c r="E263" s="8" t="s">
        <v>19</v>
      </c>
      <c r="F263" s="8" t="s">
        <v>20</v>
      </c>
      <c r="G263" s="74"/>
      <c r="H263" s="13"/>
      <c r="I263" s="13"/>
      <c r="J263" s="13"/>
      <c r="K263" s="70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>
      <c r="A264" s="8">
        <v>270</v>
      </c>
      <c r="B264" s="8" t="s">
        <v>337</v>
      </c>
      <c r="C264" s="8">
        <v>1</v>
      </c>
      <c r="D264" s="8" t="s">
        <v>58</v>
      </c>
      <c r="E264" s="8" t="s">
        <v>81</v>
      </c>
      <c r="F264" s="8" t="s">
        <v>20</v>
      </c>
      <c r="G264" s="74"/>
      <c r="H264" s="13"/>
      <c r="I264" s="13"/>
      <c r="J264" s="13"/>
      <c r="K264" s="70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>
      <c r="A265" s="8">
        <v>271</v>
      </c>
      <c r="B265" s="8" t="s">
        <v>338</v>
      </c>
      <c r="C265" s="8">
        <v>1</v>
      </c>
      <c r="D265" s="8" t="s">
        <v>58</v>
      </c>
      <c r="E265" s="8" t="s">
        <v>81</v>
      </c>
      <c r="F265" s="8" t="s">
        <v>20</v>
      </c>
      <c r="G265" s="74"/>
      <c r="H265" s="76"/>
      <c r="I265" s="13"/>
      <c r="J265" s="13"/>
      <c r="K265" s="70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>
      <c r="A266" s="8">
        <v>272</v>
      </c>
      <c r="B266" s="8" t="s">
        <v>339</v>
      </c>
      <c r="C266" s="8">
        <v>2</v>
      </c>
      <c r="D266" s="8" t="s">
        <v>58</v>
      </c>
      <c r="E266" s="8" t="s">
        <v>81</v>
      </c>
      <c r="F266" s="8" t="s">
        <v>20</v>
      </c>
      <c r="G266" s="74"/>
      <c r="H266" s="75"/>
      <c r="I266" s="13"/>
      <c r="J266" s="13"/>
      <c r="K266" s="70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>
      <c r="A267" s="8">
        <v>273</v>
      </c>
      <c r="B267" s="8" t="s">
        <v>340</v>
      </c>
      <c r="C267" s="8">
        <v>2</v>
      </c>
      <c r="D267" s="8" t="s">
        <v>58</v>
      </c>
      <c r="E267" s="8" t="s">
        <v>81</v>
      </c>
      <c r="F267" s="8" t="s">
        <v>20</v>
      </c>
      <c r="G267" s="74"/>
      <c r="H267" s="76"/>
      <c r="I267" s="13"/>
      <c r="J267" s="13"/>
      <c r="K267" s="70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>
      <c r="A268" s="8">
        <v>274</v>
      </c>
      <c r="B268" s="8" t="s">
        <v>341</v>
      </c>
      <c r="C268" s="8">
        <v>2</v>
      </c>
      <c r="D268" s="8" t="s">
        <v>58</v>
      </c>
      <c r="E268" s="8" t="s">
        <v>81</v>
      </c>
      <c r="F268" s="8" t="s">
        <v>20</v>
      </c>
      <c r="G268" s="74"/>
      <c r="H268" s="76"/>
      <c r="I268" s="13"/>
      <c r="J268" s="13"/>
      <c r="K268" s="70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>
      <c r="A269" s="8">
        <v>275</v>
      </c>
      <c r="B269" s="8" t="s">
        <v>342</v>
      </c>
      <c r="C269" s="8">
        <v>3</v>
      </c>
      <c r="D269" s="8" t="s">
        <v>58</v>
      </c>
      <c r="E269" s="8" t="s">
        <v>81</v>
      </c>
      <c r="F269" s="8" t="s">
        <v>20</v>
      </c>
      <c r="G269" s="74"/>
      <c r="H269" s="75"/>
      <c r="I269" s="13"/>
      <c r="J269" s="13"/>
      <c r="K269" s="70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>
      <c r="A270" s="8">
        <v>276</v>
      </c>
      <c r="B270" s="8" t="s">
        <v>343</v>
      </c>
      <c r="C270" s="8">
        <v>3</v>
      </c>
      <c r="D270" s="8" t="s">
        <v>58</v>
      </c>
      <c r="E270" s="8" t="s">
        <v>81</v>
      </c>
      <c r="F270" s="8" t="s">
        <v>20</v>
      </c>
      <c r="G270" s="74"/>
      <c r="H270" s="76"/>
      <c r="I270" s="13"/>
      <c r="J270" s="13"/>
      <c r="K270" s="70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>
      <c r="A271" s="8">
        <v>277</v>
      </c>
      <c r="B271" s="8" t="s">
        <v>344</v>
      </c>
      <c r="C271" s="8">
        <v>3</v>
      </c>
      <c r="D271" s="8" t="s">
        <v>58</v>
      </c>
      <c r="E271" s="8" t="s">
        <v>81</v>
      </c>
      <c r="F271" s="8" t="s">
        <v>20</v>
      </c>
      <c r="G271" s="74"/>
      <c r="H271" s="75"/>
      <c r="I271" s="13"/>
      <c r="J271" s="13"/>
      <c r="K271" s="70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>
      <c r="A272" s="8">
        <v>278</v>
      </c>
      <c r="B272" s="8" t="s">
        <v>345</v>
      </c>
      <c r="C272" s="8">
        <v>4</v>
      </c>
      <c r="D272" s="8" t="s">
        <v>58</v>
      </c>
      <c r="E272" s="8" t="s">
        <v>81</v>
      </c>
      <c r="F272" s="8" t="s">
        <v>20</v>
      </c>
      <c r="G272" s="74"/>
      <c r="H272" s="76"/>
      <c r="I272" s="13"/>
      <c r="J272" s="13"/>
      <c r="K272" s="70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>
      <c r="A273" s="8">
        <v>279</v>
      </c>
      <c r="B273" s="8" t="s">
        <v>346</v>
      </c>
      <c r="C273" s="8">
        <v>4</v>
      </c>
      <c r="D273" s="8" t="s">
        <v>58</v>
      </c>
      <c r="E273" s="8" t="s">
        <v>81</v>
      </c>
      <c r="F273" s="8" t="s">
        <v>20</v>
      </c>
      <c r="G273" s="74"/>
      <c r="H273" s="13"/>
      <c r="I273" s="13"/>
      <c r="J273" s="13"/>
      <c r="K273" s="70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>
      <c r="A274" s="8">
        <v>280</v>
      </c>
      <c r="B274" s="8" t="s">
        <v>347</v>
      </c>
      <c r="C274" s="8">
        <v>4</v>
      </c>
      <c r="D274" s="8" t="s">
        <v>58</v>
      </c>
      <c r="E274" s="8" t="s">
        <v>81</v>
      </c>
      <c r="F274" s="8" t="s">
        <v>20</v>
      </c>
      <c r="G274" s="74"/>
      <c r="H274" s="13"/>
      <c r="I274" s="13"/>
      <c r="J274" s="13"/>
      <c r="K274" s="70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>
      <c r="A275" s="8">
        <v>281</v>
      </c>
      <c r="B275" s="8" t="s">
        <v>348</v>
      </c>
      <c r="C275" s="8">
        <v>4</v>
      </c>
      <c r="D275" s="8" t="s">
        <v>58</v>
      </c>
      <c r="E275" s="8" t="s">
        <v>81</v>
      </c>
      <c r="F275" s="8" t="s">
        <v>20</v>
      </c>
      <c r="G275" s="74"/>
      <c r="H275" s="13"/>
      <c r="I275" s="13"/>
      <c r="J275" s="13"/>
      <c r="K275" s="70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>
      <c r="A276" s="8">
        <v>282</v>
      </c>
      <c r="B276" s="8" t="s">
        <v>349</v>
      </c>
      <c r="C276" s="8">
        <v>6</v>
      </c>
      <c r="D276" s="8" t="s">
        <v>58</v>
      </c>
      <c r="E276" s="8" t="s">
        <v>19</v>
      </c>
      <c r="F276" s="8" t="s">
        <v>128</v>
      </c>
      <c r="G276" s="74"/>
      <c r="H276" s="13"/>
      <c r="I276" s="13"/>
      <c r="J276" s="13"/>
      <c r="K276" s="70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>
      <c r="A277" s="8">
        <v>283</v>
      </c>
      <c r="B277" s="8" t="s">
        <v>350</v>
      </c>
      <c r="C277" s="8">
        <v>5</v>
      </c>
      <c r="D277" s="8" t="s">
        <v>58</v>
      </c>
      <c r="E277" s="8" t="s">
        <v>81</v>
      </c>
      <c r="F277" s="8" t="s">
        <v>128</v>
      </c>
      <c r="G277" s="74"/>
      <c r="H277" s="13"/>
      <c r="I277" s="13"/>
      <c r="J277" s="13"/>
      <c r="K277" s="70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>
      <c r="A278" s="8">
        <v>284</v>
      </c>
      <c r="B278" s="8" t="s">
        <v>351</v>
      </c>
      <c r="C278" s="8">
        <v>6</v>
      </c>
      <c r="D278" s="8" t="s">
        <v>58</v>
      </c>
      <c r="E278" s="8" t="s">
        <v>81</v>
      </c>
      <c r="F278" s="8" t="s">
        <v>128</v>
      </c>
      <c r="G278" s="74"/>
      <c r="H278" s="13"/>
      <c r="I278" s="13"/>
      <c r="J278" s="13"/>
      <c r="K278" s="70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>
      <c r="A279" s="8">
        <v>285</v>
      </c>
      <c r="B279" s="8" t="s">
        <v>352</v>
      </c>
      <c r="C279" s="8">
        <v>7</v>
      </c>
      <c r="D279" s="8" t="s">
        <v>58</v>
      </c>
      <c r="E279" s="8" t="s">
        <v>19</v>
      </c>
      <c r="F279" s="8" t="s">
        <v>160</v>
      </c>
      <c r="G279" s="74"/>
      <c r="H279" s="13"/>
      <c r="I279" s="13"/>
      <c r="J279" s="13"/>
      <c r="K279" s="70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>
      <c r="A280" s="8">
        <v>286</v>
      </c>
      <c r="B280" s="8" t="s">
        <v>353</v>
      </c>
      <c r="C280" s="8">
        <v>7</v>
      </c>
      <c r="D280" s="8" t="s">
        <v>58</v>
      </c>
      <c r="E280" s="8" t="s">
        <v>19</v>
      </c>
      <c r="F280" s="8" t="s">
        <v>160</v>
      </c>
      <c r="G280" s="74"/>
      <c r="H280" s="13"/>
      <c r="I280" s="13"/>
      <c r="J280" s="13"/>
      <c r="K280" s="70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>
      <c r="A281" s="8">
        <v>287</v>
      </c>
      <c r="B281" s="8" t="s">
        <v>354</v>
      </c>
      <c r="C281" s="8">
        <v>7</v>
      </c>
      <c r="D281" s="8" t="s">
        <v>58</v>
      </c>
      <c r="E281" s="8" t="s">
        <v>19</v>
      </c>
      <c r="F281" s="8" t="s">
        <v>160</v>
      </c>
      <c r="G281" s="74"/>
      <c r="H281" s="13"/>
      <c r="I281" s="13"/>
      <c r="J281" s="13"/>
      <c r="K281" s="70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>
      <c r="A282" s="8">
        <v>288</v>
      </c>
      <c r="B282" s="8" t="s">
        <v>355</v>
      </c>
      <c r="C282" s="8">
        <v>7</v>
      </c>
      <c r="D282" s="8" t="s">
        <v>58</v>
      </c>
      <c r="E282" s="8" t="s">
        <v>81</v>
      </c>
      <c r="F282" s="8" t="s">
        <v>160</v>
      </c>
      <c r="G282" s="74"/>
      <c r="H282" s="76"/>
      <c r="I282" s="13"/>
      <c r="J282" s="13"/>
      <c r="K282" s="70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>
      <c r="A283" s="8">
        <v>289</v>
      </c>
      <c r="B283" s="8" t="s">
        <v>356</v>
      </c>
      <c r="C283" s="8">
        <v>7</v>
      </c>
      <c r="D283" s="8" t="s">
        <v>58</v>
      </c>
      <c r="E283" s="8" t="s">
        <v>81</v>
      </c>
      <c r="F283" s="8" t="s">
        <v>160</v>
      </c>
      <c r="G283" s="74"/>
      <c r="H283" s="13"/>
      <c r="I283" s="13"/>
      <c r="J283" s="13"/>
      <c r="K283" s="70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>
      <c r="A284" s="8">
        <v>290</v>
      </c>
      <c r="B284" s="8" t="s">
        <v>357</v>
      </c>
      <c r="C284" s="8">
        <v>7</v>
      </c>
      <c r="D284" s="8" t="s">
        <v>58</v>
      </c>
      <c r="E284" s="8" t="s">
        <v>81</v>
      </c>
      <c r="F284" s="8" t="s">
        <v>160</v>
      </c>
      <c r="G284" s="74"/>
      <c r="H284" s="13"/>
      <c r="I284" s="13"/>
      <c r="J284" s="13"/>
      <c r="K284" s="70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>
      <c r="A285" s="72"/>
      <c r="B285" s="77"/>
      <c r="C285" s="77"/>
      <c r="D285" s="77"/>
      <c r="E285" s="77"/>
      <c r="F285" s="77"/>
      <c r="G285" s="74"/>
      <c r="H285" s="13"/>
      <c r="I285" s="13"/>
      <c r="J285" s="13"/>
      <c r="K285" s="70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>
      <c r="A286" s="8">
        <v>300</v>
      </c>
      <c r="B286" s="17" t="s">
        <v>358</v>
      </c>
      <c r="C286" s="17">
        <v>3</v>
      </c>
      <c r="D286" s="17" t="s">
        <v>73</v>
      </c>
      <c r="E286" s="17" t="s">
        <v>19</v>
      </c>
      <c r="F286" s="17" t="s">
        <v>20</v>
      </c>
      <c r="G286" s="74"/>
      <c r="H286" s="13"/>
      <c r="I286" s="13"/>
      <c r="J286" s="13"/>
      <c r="K286" s="70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>
      <c r="A287" s="8">
        <v>301</v>
      </c>
      <c r="B287" s="17" t="s">
        <v>359</v>
      </c>
      <c r="C287" s="17">
        <v>3</v>
      </c>
      <c r="D287" s="17" t="s">
        <v>73</v>
      </c>
      <c r="E287" s="17" t="s">
        <v>81</v>
      </c>
      <c r="F287" s="17" t="s">
        <v>20</v>
      </c>
      <c r="G287" s="74"/>
      <c r="H287" s="13"/>
      <c r="I287" s="13"/>
      <c r="J287" s="13"/>
      <c r="K287" s="70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>
      <c r="A288" s="8">
        <v>302</v>
      </c>
      <c r="B288" s="17" t="s">
        <v>360</v>
      </c>
      <c r="C288" s="17">
        <v>6</v>
      </c>
      <c r="D288" s="17" t="s">
        <v>73</v>
      </c>
      <c r="E288" s="17" t="s">
        <v>81</v>
      </c>
      <c r="F288" s="17" t="s">
        <v>128</v>
      </c>
      <c r="G288" s="74"/>
      <c r="H288" s="13"/>
      <c r="I288" s="13"/>
      <c r="J288" s="13"/>
      <c r="K288" s="70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>
      <c r="A289" s="8">
        <v>303</v>
      </c>
      <c r="B289" s="17" t="s">
        <v>361</v>
      </c>
      <c r="C289" s="17">
        <v>7</v>
      </c>
      <c r="D289" s="17" t="s">
        <v>73</v>
      </c>
      <c r="E289" s="17" t="s">
        <v>19</v>
      </c>
      <c r="F289" s="17" t="s">
        <v>160</v>
      </c>
      <c r="G289" s="74"/>
      <c r="H289" s="13"/>
      <c r="I289" s="13"/>
      <c r="J289" s="13"/>
      <c r="K289" s="70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>
      <c r="A290" s="8">
        <v>304</v>
      </c>
      <c r="B290" s="17" t="s">
        <v>362</v>
      </c>
      <c r="C290" s="17">
        <v>8</v>
      </c>
      <c r="D290" s="17" t="s">
        <v>73</v>
      </c>
      <c r="E290" s="17" t="s">
        <v>19</v>
      </c>
      <c r="F290" s="17" t="s">
        <v>160</v>
      </c>
      <c r="G290" s="74"/>
      <c r="H290" s="13"/>
      <c r="I290" s="13"/>
      <c r="J290" s="13"/>
      <c r="K290" s="70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>
      <c r="A291" s="8">
        <v>305</v>
      </c>
      <c r="B291" s="17" t="s">
        <v>363</v>
      </c>
      <c r="C291" s="17">
        <v>8</v>
      </c>
      <c r="D291" s="17" t="s">
        <v>73</v>
      </c>
      <c r="E291" s="17" t="s">
        <v>19</v>
      </c>
      <c r="F291" s="17" t="s">
        <v>160</v>
      </c>
      <c r="G291" s="74"/>
      <c r="H291" s="13"/>
      <c r="I291" s="13"/>
      <c r="J291" s="13"/>
      <c r="K291" s="70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>
      <c r="A292" s="8">
        <v>306</v>
      </c>
      <c r="B292" s="17" t="s">
        <v>364</v>
      </c>
      <c r="C292" s="17">
        <v>8</v>
      </c>
      <c r="D292" s="17" t="s">
        <v>73</v>
      </c>
      <c r="E292" s="17" t="s">
        <v>19</v>
      </c>
      <c r="F292" s="17" t="s">
        <v>160</v>
      </c>
      <c r="G292" s="74"/>
      <c r="H292" s="13"/>
      <c r="I292" s="13"/>
      <c r="J292" s="13"/>
      <c r="K292" s="70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>
      <c r="A293" s="8">
        <v>307</v>
      </c>
      <c r="B293" s="17" t="s">
        <v>365</v>
      </c>
      <c r="C293" s="17">
        <v>7</v>
      </c>
      <c r="D293" s="17" t="s">
        <v>73</v>
      </c>
      <c r="E293" s="17" t="s">
        <v>81</v>
      </c>
      <c r="F293" s="17" t="s">
        <v>160</v>
      </c>
      <c r="G293" s="74"/>
      <c r="H293" s="13"/>
      <c r="I293" s="13"/>
      <c r="J293" s="13"/>
      <c r="K293" s="70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>
      <c r="A294" s="72"/>
      <c r="B294" s="77"/>
      <c r="C294" s="77"/>
      <c r="D294" s="77"/>
      <c r="E294" s="77"/>
      <c r="F294" s="77"/>
      <c r="G294" s="74"/>
      <c r="H294" s="13"/>
      <c r="I294" s="13"/>
      <c r="J294" s="13"/>
      <c r="K294" s="70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>
      <c r="A295" s="8">
        <v>315</v>
      </c>
      <c r="B295" s="78" t="s">
        <v>366</v>
      </c>
      <c r="C295" s="78">
        <v>2</v>
      </c>
      <c r="D295" s="78" t="s">
        <v>24</v>
      </c>
      <c r="E295" s="78" t="s">
        <v>19</v>
      </c>
      <c r="F295" s="78" t="s">
        <v>20</v>
      </c>
      <c r="G295" s="74"/>
      <c r="H295" s="13"/>
      <c r="I295" s="13"/>
      <c r="J295" s="13"/>
      <c r="K295" s="70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>
      <c r="A296" s="8">
        <v>316</v>
      </c>
      <c r="B296" s="78" t="s">
        <v>367</v>
      </c>
      <c r="C296" s="78">
        <v>2</v>
      </c>
      <c r="D296" s="78" t="s">
        <v>24</v>
      </c>
      <c r="E296" s="78" t="s">
        <v>19</v>
      </c>
      <c r="F296" s="78" t="s">
        <v>20</v>
      </c>
      <c r="G296" s="74"/>
      <c r="H296" s="13"/>
      <c r="I296" s="13"/>
      <c r="J296" s="13"/>
      <c r="K296" s="70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>
      <c r="A297" s="8">
        <v>317</v>
      </c>
      <c r="B297" s="78" t="s">
        <v>368</v>
      </c>
      <c r="C297" s="78">
        <v>3</v>
      </c>
      <c r="D297" s="78" t="s">
        <v>24</v>
      </c>
      <c r="E297" s="78" t="s">
        <v>19</v>
      </c>
      <c r="F297" s="78" t="s">
        <v>20</v>
      </c>
      <c r="G297" s="74"/>
      <c r="H297" s="13"/>
      <c r="I297" s="13"/>
      <c r="J297" s="13"/>
      <c r="K297" s="70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>
      <c r="A298" s="8">
        <v>318</v>
      </c>
      <c r="B298" s="78" t="s">
        <v>369</v>
      </c>
      <c r="C298" s="78">
        <v>3</v>
      </c>
      <c r="D298" s="78" t="s">
        <v>24</v>
      </c>
      <c r="E298" s="78" t="s">
        <v>19</v>
      </c>
      <c r="F298" s="78" t="s">
        <v>20</v>
      </c>
      <c r="G298" s="74"/>
      <c r="H298" s="13"/>
      <c r="I298" s="13"/>
      <c r="J298" s="13"/>
      <c r="K298" s="70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>
      <c r="A299" s="8">
        <v>319</v>
      </c>
      <c r="B299" s="78" t="s">
        <v>370</v>
      </c>
      <c r="C299" s="78">
        <v>3</v>
      </c>
      <c r="D299" s="78" t="s">
        <v>24</v>
      </c>
      <c r="E299" s="78" t="s">
        <v>19</v>
      </c>
      <c r="F299" s="78" t="s">
        <v>20</v>
      </c>
      <c r="G299" s="74"/>
      <c r="H299" s="13"/>
      <c r="I299" s="13"/>
      <c r="J299" s="13"/>
      <c r="K299" s="70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>
      <c r="A300" s="8">
        <v>320</v>
      </c>
      <c r="B300" s="78" t="s">
        <v>371</v>
      </c>
      <c r="C300" s="78">
        <v>4</v>
      </c>
      <c r="D300" s="78" t="s">
        <v>24</v>
      </c>
      <c r="E300" s="78" t="s">
        <v>19</v>
      </c>
      <c r="F300" s="78" t="s">
        <v>20</v>
      </c>
      <c r="G300" s="74"/>
      <c r="H300" s="13"/>
      <c r="I300" s="13"/>
      <c r="J300" s="13"/>
      <c r="K300" s="70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>
      <c r="A301" s="8">
        <v>321</v>
      </c>
      <c r="B301" s="17" t="s">
        <v>372</v>
      </c>
      <c r="C301" s="78">
        <v>4</v>
      </c>
      <c r="D301" s="78" t="s">
        <v>24</v>
      </c>
      <c r="E301" s="78" t="s">
        <v>19</v>
      </c>
      <c r="F301" s="78" t="s">
        <v>20</v>
      </c>
      <c r="G301" s="74"/>
      <c r="H301" s="13"/>
      <c r="I301" s="13"/>
      <c r="J301" s="13"/>
      <c r="K301" s="70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>
      <c r="A302" s="8">
        <v>322</v>
      </c>
      <c r="B302" s="78" t="s">
        <v>373</v>
      </c>
      <c r="C302" s="78">
        <v>4</v>
      </c>
      <c r="D302" s="78" t="s">
        <v>24</v>
      </c>
      <c r="E302" s="78" t="s">
        <v>19</v>
      </c>
      <c r="F302" s="78" t="s">
        <v>20</v>
      </c>
      <c r="G302" s="74"/>
      <c r="H302" s="13"/>
      <c r="I302" s="13"/>
      <c r="J302" s="13"/>
      <c r="K302" s="70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>
      <c r="A303" s="8">
        <v>323</v>
      </c>
      <c r="B303" s="78" t="s">
        <v>374</v>
      </c>
      <c r="C303" s="78">
        <v>4</v>
      </c>
      <c r="D303" s="78" t="s">
        <v>24</v>
      </c>
      <c r="E303" s="78" t="s">
        <v>19</v>
      </c>
      <c r="F303" s="78" t="s">
        <v>20</v>
      </c>
      <c r="G303" s="74"/>
      <c r="H303" s="13"/>
      <c r="I303" s="13"/>
      <c r="J303" s="13"/>
      <c r="K303" s="70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>
      <c r="A304" s="8">
        <v>324</v>
      </c>
      <c r="B304" s="78" t="s">
        <v>375</v>
      </c>
      <c r="C304" s="78">
        <v>4</v>
      </c>
      <c r="D304" s="78" t="s">
        <v>24</v>
      </c>
      <c r="E304" s="78" t="s">
        <v>19</v>
      </c>
      <c r="F304" s="78" t="s">
        <v>20</v>
      </c>
      <c r="G304" s="74"/>
      <c r="H304" s="13"/>
      <c r="I304" s="13"/>
      <c r="J304" s="13"/>
      <c r="K304" s="70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>
      <c r="A305" s="8">
        <v>325</v>
      </c>
      <c r="B305" s="78" t="s">
        <v>376</v>
      </c>
      <c r="C305" s="78">
        <v>3</v>
      </c>
      <c r="D305" s="78" t="s">
        <v>24</v>
      </c>
      <c r="E305" s="78" t="s">
        <v>81</v>
      </c>
      <c r="F305" s="78" t="s">
        <v>20</v>
      </c>
      <c r="G305" s="74"/>
      <c r="H305" s="13"/>
      <c r="I305" s="13"/>
      <c r="J305" s="13"/>
      <c r="K305" s="70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>
      <c r="A306" s="8">
        <v>326</v>
      </c>
      <c r="B306" s="78" t="s">
        <v>377</v>
      </c>
      <c r="C306" s="78">
        <v>3</v>
      </c>
      <c r="D306" s="78" t="s">
        <v>24</v>
      </c>
      <c r="E306" s="78" t="s">
        <v>81</v>
      </c>
      <c r="F306" s="78" t="s">
        <v>20</v>
      </c>
      <c r="G306" s="74"/>
      <c r="H306" s="13"/>
      <c r="I306" s="13"/>
      <c r="J306" s="13"/>
      <c r="K306" s="70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>
      <c r="A307" s="8">
        <v>327</v>
      </c>
      <c r="B307" s="78" t="s">
        <v>378</v>
      </c>
      <c r="C307" s="78">
        <v>4</v>
      </c>
      <c r="D307" s="78" t="s">
        <v>24</v>
      </c>
      <c r="E307" s="78" t="s">
        <v>81</v>
      </c>
      <c r="F307" s="78" t="s">
        <v>20</v>
      </c>
      <c r="G307" s="74"/>
      <c r="H307" s="13"/>
      <c r="I307" s="13"/>
      <c r="J307" s="13"/>
      <c r="K307" s="70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>
      <c r="A308" s="8">
        <v>328</v>
      </c>
      <c r="B308" s="78" t="s">
        <v>379</v>
      </c>
      <c r="C308" s="78">
        <v>4</v>
      </c>
      <c r="D308" s="78" t="s">
        <v>24</v>
      </c>
      <c r="E308" s="78" t="s">
        <v>81</v>
      </c>
      <c r="F308" s="78" t="s">
        <v>20</v>
      </c>
      <c r="G308" s="74"/>
      <c r="H308" s="13"/>
      <c r="I308" s="13"/>
      <c r="J308" s="13"/>
      <c r="K308" s="70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>
      <c r="A309" s="8">
        <v>329</v>
      </c>
      <c r="B309" s="78" t="s">
        <v>380</v>
      </c>
      <c r="C309" s="78">
        <v>4</v>
      </c>
      <c r="D309" s="78" t="s">
        <v>24</v>
      </c>
      <c r="E309" s="78" t="s">
        <v>81</v>
      </c>
      <c r="F309" s="78" t="s">
        <v>20</v>
      </c>
      <c r="G309" s="74"/>
      <c r="H309" s="13"/>
      <c r="I309" s="13"/>
      <c r="J309" s="13"/>
      <c r="K309" s="70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>
      <c r="A310" s="8">
        <v>330</v>
      </c>
      <c r="B310" s="78" t="s">
        <v>381</v>
      </c>
      <c r="C310" s="78">
        <v>5</v>
      </c>
      <c r="D310" s="78" t="s">
        <v>24</v>
      </c>
      <c r="E310" s="78" t="s">
        <v>19</v>
      </c>
      <c r="F310" s="78" t="s">
        <v>128</v>
      </c>
      <c r="G310" s="74"/>
      <c r="H310" s="13"/>
      <c r="I310" s="13"/>
      <c r="J310" s="13"/>
      <c r="K310" s="70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>
      <c r="A311" s="8">
        <v>331</v>
      </c>
      <c r="B311" s="78" t="s">
        <v>382</v>
      </c>
      <c r="C311" s="78">
        <v>5</v>
      </c>
      <c r="D311" s="78" t="s">
        <v>24</v>
      </c>
      <c r="E311" s="78" t="s">
        <v>19</v>
      </c>
      <c r="F311" s="78" t="s">
        <v>128</v>
      </c>
      <c r="G311" s="74"/>
      <c r="H311" s="13"/>
      <c r="I311" s="13"/>
      <c r="J311" s="13"/>
      <c r="K311" s="70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>
      <c r="A312" s="8">
        <v>332</v>
      </c>
      <c r="B312" s="78" t="s">
        <v>383</v>
      </c>
      <c r="C312" s="78">
        <v>5</v>
      </c>
      <c r="D312" s="78" t="s">
        <v>24</v>
      </c>
      <c r="E312" s="78" t="s">
        <v>19</v>
      </c>
      <c r="F312" s="78" t="s">
        <v>128</v>
      </c>
      <c r="G312" s="74"/>
      <c r="H312" s="13"/>
      <c r="I312" s="13"/>
      <c r="J312" s="13"/>
      <c r="K312" s="70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>
      <c r="A313" s="8">
        <v>333</v>
      </c>
      <c r="B313" s="78" t="s">
        <v>384</v>
      </c>
      <c r="C313" s="78">
        <v>5</v>
      </c>
      <c r="D313" s="78" t="s">
        <v>24</v>
      </c>
      <c r="E313" s="78" t="s">
        <v>19</v>
      </c>
      <c r="F313" s="78" t="s">
        <v>128</v>
      </c>
      <c r="G313" s="74"/>
      <c r="H313" s="13"/>
      <c r="I313" s="13"/>
      <c r="J313" s="13"/>
      <c r="K313" s="70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>
      <c r="A314" s="8">
        <v>334</v>
      </c>
      <c r="B314" s="78" t="s">
        <v>385</v>
      </c>
      <c r="C314" s="78">
        <v>6</v>
      </c>
      <c r="D314" s="78" t="s">
        <v>24</v>
      </c>
      <c r="E314" s="78" t="s">
        <v>19</v>
      </c>
      <c r="F314" s="78" t="s">
        <v>128</v>
      </c>
      <c r="G314" s="74"/>
      <c r="H314" s="13"/>
      <c r="I314" s="13"/>
      <c r="J314" s="13"/>
      <c r="K314" s="70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>
      <c r="A315" s="8">
        <v>335</v>
      </c>
      <c r="B315" s="78" t="s">
        <v>386</v>
      </c>
      <c r="C315" s="78">
        <v>6</v>
      </c>
      <c r="D315" s="78" t="s">
        <v>24</v>
      </c>
      <c r="E315" s="78" t="s">
        <v>19</v>
      </c>
      <c r="F315" s="78" t="s">
        <v>128</v>
      </c>
      <c r="G315" s="74"/>
      <c r="H315" s="13"/>
      <c r="I315" s="13"/>
      <c r="J315" s="13"/>
      <c r="K315" s="70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>
      <c r="A316" s="8">
        <v>336</v>
      </c>
      <c r="B316" s="78" t="s">
        <v>387</v>
      </c>
      <c r="C316" s="78">
        <v>6</v>
      </c>
      <c r="D316" s="78" t="s">
        <v>24</v>
      </c>
      <c r="E316" s="78" t="s">
        <v>19</v>
      </c>
      <c r="F316" s="78" t="s">
        <v>128</v>
      </c>
      <c r="G316" s="74"/>
      <c r="H316" s="13"/>
      <c r="I316" s="13"/>
      <c r="J316" s="13"/>
      <c r="K316" s="70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>
      <c r="A317" s="8">
        <v>337</v>
      </c>
      <c r="B317" s="78" t="s">
        <v>388</v>
      </c>
      <c r="C317" s="78">
        <v>6</v>
      </c>
      <c r="D317" s="78" t="s">
        <v>24</v>
      </c>
      <c r="E317" s="78" t="s">
        <v>19</v>
      </c>
      <c r="F317" s="78" t="s">
        <v>128</v>
      </c>
      <c r="G317" s="74"/>
      <c r="H317" s="13"/>
      <c r="I317" s="13"/>
      <c r="J317" s="13"/>
      <c r="K317" s="70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>
      <c r="A318" s="8">
        <v>338</v>
      </c>
      <c r="B318" s="78" t="s">
        <v>389</v>
      </c>
      <c r="C318" s="78">
        <v>6</v>
      </c>
      <c r="D318" s="78" t="s">
        <v>24</v>
      </c>
      <c r="E318" s="78" t="s">
        <v>19</v>
      </c>
      <c r="F318" s="78" t="s">
        <v>128</v>
      </c>
      <c r="G318" s="74"/>
      <c r="H318" s="13"/>
      <c r="I318" s="13"/>
      <c r="J318" s="13"/>
      <c r="K318" s="70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>
      <c r="A319" s="8">
        <v>339</v>
      </c>
      <c r="B319" s="78" t="s">
        <v>390</v>
      </c>
      <c r="C319" s="78">
        <v>6</v>
      </c>
      <c r="D319" s="78" t="s">
        <v>24</v>
      </c>
      <c r="E319" s="78" t="s">
        <v>19</v>
      </c>
      <c r="F319" s="78" t="s">
        <v>128</v>
      </c>
      <c r="G319" s="74"/>
      <c r="H319" s="13"/>
      <c r="I319" s="13"/>
      <c r="J319" s="13"/>
      <c r="K319" s="70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>
      <c r="A320" s="8">
        <v>340</v>
      </c>
      <c r="B320" s="78" t="s">
        <v>391</v>
      </c>
      <c r="C320" s="78">
        <v>6</v>
      </c>
      <c r="D320" s="78" t="s">
        <v>24</v>
      </c>
      <c r="E320" s="78" t="s">
        <v>19</v>
      </c>
      <c r="F320" s="78" t="s">
        <v>128</v>
      </c>
      <c r="G320" s="74"/>
      <c r="H320" s="13"/>
      <c r="I320" s="13"/>
      <c r="J320" s="13"/>
      <c r="K320" s="70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>
      <c r="A321" s="8">
        <v>341</v>
      </c>
      <c r="B321" s="78" t="s">
        <v>392</v>
      </c>
      <c r="C321" s="78">
        <v>6</v>
      </c>
      <c r="D321" s="78" t="s">
        <v>24</v>
      </c>
      <c r="E321" s="78" t="s">
        <v>19</v>
      </c>
      <c r="F321" s="78" t="s">
        <v>128</v>
      </c>
      <c r="G321" s="74"/>
      <c r="H321" s="13"/>
      <c r="I321" s="13"/>
      <c r="J321" s="13"/>
      <c r="K321" s="70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>
      <c r="A322" s="8">
        <v>342</v>
      </c>
      <c r="B322" s="78" t="s">
        <v>393</v>
      </c>
      <c r="C322" s="78">
        <v>6</v>
      </c>
      <c r="D322" s="78" t="s">
        <v>24</v>
      </c>
      <c r="E322" s="78" t="s">
        <v>19</v>
      </c>
      <c r="F322" s="78" t="s">
        <v>128</v>
      </c>
      <c r="G322" s="74"/>
      <c r="H322" s="13"/>
      <c r="I322" s="13"/>
      <c r="J322" s="13"/>
      <c r="K322" s="70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>
      <c r="A323" s="8">
        <v>343</v>
      </c>
      <c r="B323" s="17" t="s">
        <v>394</v>
      </c>
      <c r="C323" s="17">
        <v>6</v>
      </c>
      <c r="D323" s="17" t="s">
        <v>24</v>
      </c>
      <c r="E323" s="17" t="s">
        <v>81</v>
      </c>
      <c r="F323" s="17" t="s">
        <v>128</v>
      </c>
      <c r="G323" s="74"/>
      <c r="H323" s="13"/>
      <c r="I323" s="13"/>
      <c r="J323" s="13"/>
      <c r="K323" s="70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>
      <c r="A324" s="8">
        <v>344</v>
      </c>
      <c r="B324" s="17" t="s">
        <v>395</v>
      </c>
      <c r="C324" s="17">
        <v>6</v>
      </c>
      <c r="D324" s="17" t="s">
        <v>24</v>
      </c>
      <c r="E324" s="17" t="s">
        <v>81</v>
      </c>
      <c r="F324" s="17" t="s">
        <v>128</v>
      </c>
      <c r="G324" s="74"/>
      <c r="H324" s="13"/>
      <c r="I324" s="13"/>
      <c r="J324" s="13"/>
      <c r="K324" s="70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>
      <c r="A325" s="8">
        <v>345</v>
      </c>
      <c r="B325" s="17" t="s">
        <v>396</v>
      </c>
      <c r="C325" s="17">
        <v>6</v>
      </c>
      <c r="D325" s="17" t="s">
        <v>24</v>
      </c>
      <c r="E325" s="17" t="s">
        <v>81</v>
      </c>
      <c r="F325" s="17" t="s">
        <v>128</v>
      </c>
      <c r="G325" s="74"/>
      <c r="H325" s="13"/>
      <c r="I325" s="13"/>
      <c r="J325" s="13"/>
      <c r="K325" s="70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>
      <c r="A326" s="8">
        <v>346</v>
      </c>
      <c r="B326" s="17" t="s">
        <v>397</v>
      </c>
      <c r="C326" s="17">
        <v>7</v>
      </c>
      <c r="D326" s="17" t="s">
        <v>24</v>
      </c>
      <c r="E326" s="17" t="s">
        <v>19</v>
      </c>
      <c r="F326" s="17" t="s">
        <v>160</v>
      </c>
      <c r="G326" s="74"/>
      <c r="H326" s="13"/>
      <c r="I326" s="13"/>
      <c r="J326" s="13"/>
      <c r="K326" s="70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>
      <c r="A327" s="8">
        <v>347</v>
      </c>
      <c r="B327" s="17" t="s">
        <v>398</v>
      </c>
      <c r="C327" s="17">
        <v>7</v>
      </c>
      <c r="D327" s="17" t="s">
        <v>24</v>
      </c>
      <c r="E327" s="17" t="s">
        <v>19</v>
      </c>
      <c r="F327" s="17" t="s">
        <v>160</v>
      </c>
      <c r="G327" s="74"/>
      <c r="H327" s="13"/>
      <c r="I327" s="13"/>
      <c r="J327" s="13"/>
      <c r="K327" s="70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>
      <c r="A328" s="8">
        <v>348</v>
      </c>
      <c r="B328" s="17" t="s">
        <v>399</v>
      </c>
      <c r="C328" s="17">
        <v>7</v>
      </c>
      <c r="D328" s="17" t="s">
        <v>24</v>
      </c>
      <c r="E328" s="17" t="s">
        <v>19</v>
      </c>
      <c r="F328" s="17" t="s">
        <v>160</v>
      </c>
      <c r="G328" s="74"/>
      <c r="H328" s="13"/>
      <c r="I328" s="13"/>
      <c r="J328" s="13"/>
      <c r="K328" s="70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>
      <c r="A329" s="8">
        <v>349</v>
      </c>
      <c r="B329" s="17" t="s">
        <v>400</v>
      </c>
      <c r="C329" s="17">
        <v>7</v>
      </c>
      <c r="D329" s="17" t="s">
        <v>24</v>
      </c>
      <c r="E329" s="17" t="s">
        <v>19</v>
      </c>
      <c r="F329" s="17" t="s">
        <v>160</v>
      </c>
      <c r="G329" s="74"/>
      <c r="H329" s="13"/>
      <c r="I329" s="13"/>
      <c r="J329" s="13"/>
      <c r="K329" s="70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>
      <c r="A330" s="8">
        <v>350</v>
      </c>
      <c r="B330" s="17" t="s">
        <v>401</v>
      </c>
      <c r="C330" s="17">
        <v>7</v>
      </c>
      <c r="D330" s="17" t="s">
        <v>24</v>
      </c>
      <c r="E330" s="17" t="s">
        <v>19</v>
      </c>
      <c r="F330" s="17" t="s">
        <v>160</v>
      </c>
      <c r="G330" s="74"/>
      <c r="H330" s="13"/>
      <c r="I330" s="13"/>
      <c r="J330" s="13"/>
      <c r="K330" s="70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>
      <c r="A331" s="8">
        <v>351</v>
      </c>
      <c r="B331" s="17" t="s">
        <v>402</v>
      </c>
      <c r="C331" s="17">
        <v>7</v>
      </c>
      <c r="D331" s="17" t="s">
        <v>24</v>
      </c>
      <c r="E331" s="17" t="s">
        <v>19</v>
      </c>
      <c r="F331" s="17" t="s">
        <v>160</v>
      </c>
      <c r="G331" s="74"/>
      <c r="H331" s="13"/>
      <c r="I331" s="13"/>
      <c r="J331" s="13"/>
      <c r="K331" s="70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>
      <c r="A332" s="8">
        <v>352</v>
      </c>
      <c r="B332" s="17" t="s">
        <v>403</v>
      </c>
      <c r="C332" s="17">
        <v>7</v>
      </c>
      <c r="D332" s="17" t="s">
        <v>24</v>
      </c>
      <c r="E332" s="17" t="s">
        <v>19</v>
      </c>
      <c r="F332" s="17" t="s">
        <v>160</v>
      </c>
      <c r="G332" s="74"/>
      <c r="H332" s="13"/>
      <c r="I332" s="13"/>
      <c r="J332" s="13"/>
      <c r="K332" s="70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>
      <c r="A333" s="8">
        <v>353</v>
      </c>
      <c r="B333" s="17" t="s">
        <v>404</v>
      </c>
      <c r="C333" s="17">
        <v>7</v>
      </c>
      <c r="D333" s="17" t="s">
        <v>24</v>
      </c>
      <c r="E333" s="17" t="s">
        <v>19</v>
      </c>
      <c r="F333" s="17" t="s">
        <v>160</v>
      </c>
      <c r="G333" s="74"/>
      <c r="H333" s="13"/>
      <c r="I333" s="13"/>
      <c r="J333" s="13"/>
      <c r="K333" s="70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>
      <c r="A334" s="8">
        <v>354</v>
      </c>
      <c r="B334" s="17" t="s">
        <v>405</v>
      </c>
      <c r="C334" s="17">
        <v>7</v>
      </c>
      <c r="D334" s="17" t="s">
        <v>24</v>
      </c>
      <c r="E334" s="17" t="s">
        <v>19</v>
      </c>
      <c r="F334" s="17" t="s">
        <v>160</v>
      </c>
      <c r="G334" s="74"/>
      <c r="H334" s="13"/>
      <c r="I334" s="13"/>
      <c r="J334" s="13"/>
      <c r="K334" s="70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>
      <c r="A335" s="8">
        <v>355</v>
      </c>
      <c r="B335" s="17" t="s">
        <v>406</v>
      </c>
      <c r="C335" s="17">
        <v>8</v>
      </c>
      <c r="D335" s="17" t="s">
        <v>24</v>
      </c>
      <c r="E335" s="17" t="s">
        <v>19</v>
      </c>
      <c r="F335" s="17" t="s">
        <v>160</v>
      </c>
      <c r="G335" s="74"/>
      <c r="H335" s="13"/>
      <c r="I335" s="13"/>
      <c r="J335" s="13"/>
      <c r="K335" s="70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>
      <c r="A336" s="8">
        <v>356</v>
      </c>
      <c r="B336" s="17" t="s">
        <v>407</v>
      </c>
      <c r="C336" s="17">
        <v>8</v>
      </c>
      <c r="D336" s="17" t="s">
        <v>24</v>
      </c>
      <c r="E336" s="17" t="s">
        <v>19</v>
      </c>
      <c r="F336" s="17" t="s">
        <v>160</v>
      </c>
      <c r="G336" s="74"/>
      <c r="H336" s="13"/>
      <c r="I336" s="13"/>
      <c r="J336" s="13"/>
      <c r="K336" s="70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>
      <c r="A337" s="8">
        <v>357</v>
      </c>
      <c r="B337" s="17" t="s">
        <v>408</v>
      </c>
      <c r="C337" s="17">
        <v>8</v>
      </c>
      <c r="D337" s="17" t="s">
        <v>24</v>
      </c>
      <c r="E337" s="17" t="s">
        <v>19</v>
      </c>
      <c r="F337" s="17" t="s">
        <v>160</v>
      </c>
      <c r="G337" s="74"/>
      <c r="H337" s="13"/>
      <c r="I337" s="13"/>
      <c r="J337" s="13"/>
      <c r="K337" s="70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>
      <c r="A338" s="8">
        <v>358</v>
      </c>
      <c r="B338" s="17" t="s">
        <v>409</v>
      </c>
      <c r="C338" s="17">
        <v>8</v>
      </c>
      <c r="D338" s="17" t="s">
        <v>24</v>
      </c>
      <c r="E338" s="17" t="s">
        <v>19</v>
      </c>
      <c r="F338" s="17" t="s">
        <v>160</v>
      </c>
      <c r="G338" s="74"/>
      <c r="H338" s="13"/>
      <c r="I338" s="13"/>
      <c r="J338" s="13"/>
      <c r="K338" s="70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>
      <c r="A339" s="8">
        <v>359</v>
      </c>
      <c r="B339" s="17" t="s">
        <v>410</v>
      </c>
      <c r="C339" s="17">
        <v>8</v>
      </c>
      <c r="D339" s="17" t="s">
        <v>24</v>
      </c>
      <c r="E339" s="17" t="s">
        <v>19</v>
      </c>
      <c r="F339" s="17" t="s">
        <v>160</v>
      </c>
      <c r="G339" s="74"/>
      <c r="H339" s="13"/>
      <c r="I339" s="13"/>
      <c r="J339" s="13"/>
      <c r="K339" s="70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>
      <c r="A340" s="8">
        <v>360</v>
      </c>
      <c r="B340" s="17" t="s">
        <v>411</v>
      </c>
      <c r="C340" s="17">
        <v>8</v>
      </c>
      <c r="D340" s="17" t="s">
        <v>24</v>
      </c>
      <c r="E340" s="17" t="s">
        <v>19</v>
      </c>
      <c r="F340" s="17" t="s">
        <v>160</v>
      </c>
      <c r="G340" s="74"/>
      <c r="H340" s="13"/>
      <c r="I340" s="13"/>
      <c r="J340" s="13"/>
      <c r="K340" s="70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>
      <c r="A341" s="8">
        <v>361</v>
      </c>
      <c r="B341" s="17" t="s">
        <v>412</v>
      </c>
      <c r="C341" s="17">
        <v>7</v>
      </c>
      <c r="D341" s="17" t="s">
        <v>24</v>
      </c>
      <c r="E341" s="17" t="s">
        <v>81</v>
      </c>
      <c r="F341" s="17" t="s">
        <v>160</v>
      </c>
      <c r="G341" s="74"/>
      <c r="H341" s="13"/>
      <c r="I341" s="13"/>
      <c r="J341" s="13"/>
      <c r="K341" s="70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>
      <c r="A342" s="8">
        <v>362</v>
      </c>
      <c r="B342" s="17" t="s">
        <v>413</v>
      </c>
      <c r="C342" s="17">
        <v>7</v>
      </c>
      <c r="D342" s="17" t="s">
        <v>24</v>
      </c>
      <c r="E342" s="17" t="s">
        <v>81</v>
      </c>
      <c r="F342" s="17" t="s">
        <v>160</v>
      </c>
      <c r="G342" s="74"/>
      <c r="H342" s="13"/>
      <c r="I342" s="13"/>
      <c r="J342" s="13"/>
      <c r="K342" s="70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>
      <c r="A343" s="8">
        <v>363</v>
      </c>
      <c r="B343" s="17" t="s">
        <v>414</v>
      </c>
      <c r="C343" s="17">
        <v>7</v>
      </c>
      <c r="D343" s="17" t="s">
        <v>24</v>
      </c>
      <c r="E343" s="17" t="s">
        <v>81</v>
      </c>
      <c r="F343" s="17" t="s">
        <v>160</v>
      </c>
      <c r="G343" s="74"/>
      <c r="H343" s="13"/>
      <c r="I343" s="13"/>
      <c r="J343" s="13"/>
      <c r="K343" s="70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>
      <c r="A344" s="8">
        <v>364</v>
      </c>
      <c r="B344" s="17" t="s">
        <v>415</v>
      </c>
      <c r="C344" s="17">
        <v>7</v>
      </c>
      <c r="D344" s="17" t="s">
        <v>24</v>
      </c>
      <c r="E344" s="17" t="s">
        <v>81</v>
      </c>
      <c r="F344" s="17" t="s">
        <v>160</v>
      </c>
      <c r="G344" s="74"/>
      <c r="H344" s="13"/>
      <c r="I344" s="13"/>
      <c r="J344" s="13"/>
      <c r="K344" s="70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>
      <c r="A345" s="8">
        <v>365</v>
      </c>
      <c r="B345" s="17" t="s">
        <v>416</v>
      </c>
      <c r="C345" s="17">
        <v>7</v>
      </c>
      <c r="D345" s="17" t="s">
        <v>24</v>
      </c>
      <c r="E345" s="17" t="s">
        <v>81</v>
      </c>
      <c r="F345" s="17" t="s">
        <v>160</v>
      </c>
      <c r="G345" s="74"/>
      <c r="H345" s="13"/>
      <c r="I345" s="13"/>
      <c r="J345" s="13"/>
      <c r="K345" s="70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>
      <c r="A346" s="8">
        <v>366</v>
      </c>
      <c r="B346" s="17" t="s">
        <v>417</v>
      </c>
      <c r="C346" s="17">
        <v>7</v>
      </c>
      <c r="D346" s="17" t="s">
        <v>24</v>
      </c>
      <c r="E346" s="17" t="s">
        <v>81</v>
      </c>
      <c r="F346" s="17" t="s">
        <v>160</v>
      </c>
      <c r="G346" s="74"/>
      <c r="H346" s="13"/>
      <c r="I346" s="13"/>
      <c r="J346" s="13"/>
      <c r="K346" s="70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>
      <c r="A347" s="8">
        <v>367</v>
      </c>
      <c r="B347" s="17" t="s">
        <v>418</v>
      </c>
      <c r="C347" s="17">
        <v>7</v>
      </c>
      <c r="D347" s="17" t="s">
        <v>24</v>
      </c>
      <c r="E347" s="17" t="s">
        <v>81</v>
      </c>
      <c r="F347" s="17" t="s">
        <v>160</v>
      </c>
      <c r="G347" s="74"/>
      <c r="H347" s="13"/>
      <c r="I347" s="13"/>
      <c r="J347" s="13"/>
      <c r="K347" s="70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>
      <c r="A348" s="8">
        <v>368</v>
      </c>
      <c r="B348" s="17" t="s">
        <v>419</v>
      </c>
      <c r="C348" s="17">
        <v>7</v>
      </c>
      <c r="D348" s="17" t="s">
        <v>24</v>
      </c>
      <c r="E348" s="17" t="s">
        <v>81</v>
      </c>
      <c r="F348" s="17" t="s">
        <v>160</v>
      </c>
      <c r="G348" s="74"/>
      <c r="H348" s="13"/>
      <c r="I348" s="13"/>
      <c r="J348" s="13"/>
      <c r="K348" s="70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>
      <c r="A349" s="8">
        <v>369</v>
      </c>
      <c r="B349" s="17" t="s">
        <v>420</v>
      </c>
      <c r="C349" s="17">
        <v>7</v>
      </c>
      <c r="D349" s="17" t="s">
        <v>24</v>
      </c>
      <c r="E349" s="17" t="s">
        <v>81</v>
      </c>
      <c r="F349" s="17" t="s">
        <v>160</v>
      </c>
      <c r="G349" s="74"/>
      <c r="H349" s="13"/>
      <c r="I349" s="13"/>
      <c r="J349" s="13"/>
      <c r="K349" s="70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>
      <c r="A350" s="8">
        <v>370</v>
      </c>
      <c r="B350" s="17" t="s">
        <v>421</v>
      </c>
      <c r="C350" s="17">
        <v>7</v>
      </c>
      <c r="D350" s="17" t="s">
        <v>24</v>
      </c>
      <c r="E350" s="17" t="s">
        <v>81</v>
      </c>
      <c r="F350" s="17" t="s">
        <v>160</v>
      </c>
      <c r="G350" s="74"/>
      <c r="H350" s="13"/>
      <c r="I350" s="13"/>
      <c r="J350" s="13"/>
      <c r="K350" s="70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>
      <c r="A351" s="8">
        <v>371</v>
      </c>
      <c r="B351" s="17" t="s">
        <v>422</v>
      </c>
      <c r="C351" s="17">
        <v>8</v>
      </c>
      <c r="D351" s="17" t="s">
        <v>24</v>
      </c>
      <c r="E351" s="17" t="s">
        <v>81</v>
      </c>
      <c r="F351" s="17" t="s">
        <v>160</v>
      </c>
      <c r="G351" s="74"/>
      <c r="H351" s="13"/>
      <c r="I351" s="13"/>
      <c r="J351" s="13"/>
      <c r="K351" s="70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>
      <c r="A352" s="8">
        <v>372</v>
      </c>
      <c r="B352" s="17" t="s">
        <v>423</v>
      </c>
      <c r="C352" s="17">
        <v>8</v>
      </c>
      <c r="D352" s="17" t="s">
        <v>24</v>
      </c>
      <c r="E352" s="17" t="s">
        <v>81</v>
      </c>
      <c r="F352" s="17" t="s">
        <v>160</v>
      </c>
      <c r="G352" s="74"/>
      <c r="H352" s="13"/>
      <c r="I352" s="13"/>
      <c r="J352" s="13"/>
      <c r="K352" s="70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>
      <c r="A353" s="8">
        <v>373</v>
      </c>
      <c r="B353" s="17" t="s">
        <v>424</v>
      </c>
      <c r="C353" s="17">
        <v>8</v>
      </c>
      <c r="D353" s="17" t="s">
        <v>24</v>
      </c>
      <c r="E353" s="17" t="s">
        <v>81</v>
      </c>
      <c r="F353" s="17" t="s">
        <v>160</v>
      </c>
      <c r="G353" s="74"/>
      <c r="H353" s="13"/>
      <c r="I353" s="13"/>
      <c r="J353" s="13"/>
      <c r="K353" s="70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>
      <c r="A354" s="8">
        <v>374</v>
      </c>
      <c r="B354" s="17" t="s">
        <v>425</v>
      </c>
      <c r="C354" s="17">
        <v>8</v>
      </c>
      <c r="D354" s="17" t="s">
        <v>24</v>
      </c>
      <c r="E354" s="17" t="s">
        <v>81</v>
      </c>
      <c r="F354" s="17" t="s">
        <v>160</v>
      </c>
      <c r="G354" s="74"/>
      <c r="H354" s="13"/>
      <c r="I354" s="13"/>
      <c r="J354" s="13"/>
      <c r="K354" s="70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>
      <c r="A355" s="8">
        <v>375</v>
      </c>
      <c r="B355" s="17" t="s">
        <v>426</v>
      </c>
      <c r="C355" s="17">
        <v>8</v>
      </c>
      <c r="D355" s="17" t="s">
        <v>24</v>
      </c>
      <c r="E355" s="17" t="s">
        <v>81</v>
      </c>
      <c r="F355" s="17" t="s">
        <v>160</v>
      </c>
      <c r="G355" s="74"/>
      <c r="H355" s="13"/>
      <c r="I355" s="13"/>
      <c r="J355" s="13"/>
      <c r="K355" s="70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>
      <c r="A356" s="8">
        <v>376</v>
      </c>
      <c r="B356" s="17" t="s">
        <v>427</v>
      </c>
      <c r="C356" s="17">
        <v>8</v>
      </c>
      <c r="D356" s="17" t="s">
        <v>24</v>
      </c>
      <c r="E356" s="17" t="s">
        <v>81</v>
      </c>
      <c r="F356" s="17" t="s">
        <v>160</v>
      </c>
      <c r="G356" s="74"/>
      <c r="H356" s="13"/>
      <c r="I356" s="13"/>
      <c r="J356" s="13"/>
      <c r="K356" s="70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>
      <c r="A357" s="8">
        <v>377</v>
      </c>
      <c r="B357" s="17" t="s">
        <v>428</v>
      </c>
      <c r="C357" s="17">
        <v>5</v>
      </c>
      <c r="D357" s="17" t="s">
        <v>24</v>
      </c>
      <c r="E357" s="17" t="s">
        <v>81</v>
      </c>
      <c r="F357" s="17" t="s">
        <v>128</v>
      </c>
      <c r="G357" s="74"/>
      <c r="H357" s="13"/>
      <c r="I357" s="13"/>
      <c r="J357" s="13"/>
      <c r="K357" s="70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>
      <c r="A358" s="8">
        <v>378</v>
      </c>
      <c r="B358" s="17" t="s">
        <v>429</v>
      </c>
      <c r="C358" s="17">
        <v>8</v>
      </c>
      <c r="D358" s="17" t="s">
        <v>24</v>
      </c>
      <c r="E358" s="17" t="s">
        <v>81</v>
      </c>
      <c r="F358" s="17" t="s">
        <v>160</v>
      </c>
      <c r="G358" s="74"/>
      <c r="H358" s="13"/>
      <c r="I358" s="13"/>
      <c r="J358" s="13"/>
      <c r="K358" s="70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>
      <c r="A359" s="8">
        <v>379</v>
      </c>
      <c r="B359" s="17" t="s">
        <v>430</v>
      </c>
      <c r="C359" s="17">
        <v>8</v>
      </c>
      <c r="D359" s="17" t="s">
        <v>24</v>
      </c>
      <c r="E359" s="17" t="s">
        <v>81</v>
      </c>
      <c r="F359" s="17" t="s">
        <v>160</v>
      </c>
      <c r="G359" s="74"/>
      <c r="H359" s="13"/>
      <c r="I359" s="13"/>
      <c r="J359" s="13"/>
      <c r="K359" s="70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>
      <c r="A360" s="8">
        <v>380</v>
      </c>
      <c r="B360" s="17" t="s">
        <v>431</v>
      </c>
      <c r="C360" s="17">
        <v>5</v>
      </c>
      <c r="D360" s="17" t="s">
        <v>24</v>
      </c>
      <c r="E360" s="17" t="s">
        <v>19</v>
      </c>
      <c r="F360" s="17" t="s">
        <v>128</v>
      </c>
      <c r="G360" s="74"/>
      <c r="H360" s="13"/>
      <c r="I360" s="13"/>
      <c r="J360" s="13"/>
      <c r="K360" s="70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>
      <c r="A361" s="8">
        <v>381</v>
      </c>
      <c r="B361" s="17" t="s">
        <v>432</v>
      </c>
      <c r="C361" s="17">
        <v>7</v>
      </c>
      <c r="D361" s="17" t="s">
        <v>24</v>
      </c>
      <c r="E361" s="17" t="s">
        <v>19</v>
      </c>
      <c r="F361" s="17" t="s">
        <v>160</v>
      </c>
      <c r="G361" s="74"/>
      <c r="H361" s="13"/>
      <c r="I361" s="13"/>
      <c r="J361" s="13"/>
      <c r="K361" s="70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>
      <c r="A362" s="8">
        <v>382</v>
      </c>
      <c r="B362" s="17" t="s">
        <v>433</v>
      </c>
      <c r="C362" s="17">
        <v>3</v>
      </c>
      <c r="D362" s="17" t="s">
        <v>24</v>
      </c>
      <c r="E362" s="17" t="s">
        <v>81</v>
      </c>
      <c r="F362" s="17" t="s">
        <v>20</v>
      </c>
      <c r="G362" s="74"/>
      <c r="H362" s="13"/>
      <c r="I362" s="13"/>
      <c r="J362" s="13"/>
      <c r="K362" s="70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>
      <c r="A363" s="8">
        <v>383</v>
      </c>
      <c r="B363" s="17" t="s">
        <v>434</v>
      </c>
      <c r="C363" s="17">
        <v>8</v>
      </c>
      <c r="D363" s="17" t="s">
        <v>24</v>
      </c>
      <c r="E363" s="17" t="s">
        <v>19</v>
      </c>
      <c r="F363" s="17" t="s">
        <v>160</v>
      </c>
      <c r="G363" s="74"/>
      <c r="H363" s="13"/>
      <c r="I363" s="13"/>
      <c r="J363" s="13"/>
      <c r="K363" s="70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s="121" customFormat="1" ht="12.75" customHeight="1">
      <c r="A364" s="72">
        <v>384</v>
      </c>
      <c r="B364" s="73" t="s">
        <v>1395</v>
      </c>
      <c r="C364" s="73">
        <v>6</v>
      </c>
      <c r="D364" s="73" t="s">
        <v>24</v>
      </c>
      <c r="E364" s="73" t="s">
        <v>81</v>
      </c>
      <c r="F364" s="73" t="s">
        <v>128</v>
      </c>
      <c r="G364" s="74"/>
      <c r="H364" s="13"/>
      <c r="I364" s="13"/>
      <c r="J364" s="13"/>
      <c r="K364" s="70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>
      <c r="A365" s="8">
        <v>385</v>
      </c>
      <c r="B365" s="78" t="s">
        <v>435</v>
      </c>
      <c r="C365" s="17">
        <v>1</v>
      </c>
      <c r="D365" s="17" t="s">
        <v>83</v>
      </c>
      <c r="E365" s="17" t="s">
        <v>19</v>
      </c>
      <c r="F365" s="17" t="s">
        <v>20</v>
      </c>
      <c r="G365" s="74"/>
      <c r="H365" s="13"/>
      <c r="I365" s="13"/>
      <c r="J365" s="13"/>
      <c r="K365" s="70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>
      <c r="A366" s="8">
        <v>386</v>
      </c>
      <c r="B366" s="78" t="s">
        <v>436</v>
      </c>
      <c r="C366" s="17">
        <v>2</v>
      </c>
      <c r="D366" s="17" t="s">
        <v>83</v>
      </c>
      <c r="E366" s="17" t="s">
        <v>19</v>
      </c>
      <c r="F366" s="17" t="s">
        <v>20</v>
      </c>
      <c r="G366" s="74"/>
      <c r="H366" s="13"/>
      <c r="I366" s="13"/>
      <c r="J366" s="13"/>
      <c r="K366" s="70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>
      <c r="A367" s="8">
        <v>387</v>
      </c>
      <c r="B367" s="78" t="s">
        <v>437</v>
      </c>
      <c r="C367" s="17">
        <v>2</v>
      </c>
      <c r="D367" s="17" t="s">
        <v>83</v>
      </c>
      <c r="E367" s="17" t="s">
        <v>19</v>
      </c>
      <c r="F367" s="17" t="s">
        <v>20</v>
      </c>
      <c r="G367" s="74"/>
      <c r="H367" s="13"/>
      <c r="I367" s="13"/>
      <c r="J367" s="13"/>
      <c r="K367" s="70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>
      <c r="A368" s="8">
        <v>388</v>
      </c>
      <c r="B368" s="78" t="s">
        <v>438</v>
      </c>
      <c r="C368" s="17">
        <v>3</v>
      </c>
      <c r="D368" s="17" t="s">
        <v>83</v>
      </c>
      <c r="E368" s="17" t="s">
        <v>19</v>
      </c>
      <c r="F368" s="17" t="s">
        <v>20</v>
      </c>
      <c r="G368" s="74"/>
      <c r="H368" s="13"/>
      <c r="I368" s="13"/>
      <c r="J368" s="13"/>
      <c r="K368" s="70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>
      <c r="A369" s="8">
        <v>389</v>
      </c>
      <c r="B369" s="78" t="s">
        <v>439</v>
      </c>
      <c r="C369" s="17">
        <v>3</v>
      </c>
      <c r="D369" s="17" t="s">
        <v>83</v>
      </c>
      <c r="E369" s="17" t="s">
        <v>19</v>
      </c>
      <c r="F369" s="17" t="s">
        <v>20</v>
      </c>
      <c r="G369" s="74"/>
      <c r="H369" s="13"/>
      <c r="I369" s="13"/>
      <c r="J369" s="13"/>
      <c r="K369" s="70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>
      <c r="A370" s="8">
        <v>390</v>
      </c>
      <c r="B370" s="78" t="s">
        <v>440</v>
      </c>
      <c r="C370" s="17">
        <v>4</v>
      </c>
      <c r="D370" s="17" t="s">
        <v>83</v>
      </c>
      <c r="E370" s="17" t="s">
        <v>19</v>
      </c>
      <c r="F370" s="17" t="s">
        <v>20</v>
      </c>
      <c r="G370" s="74"/>
      <c r="H370" s="13"/>
      <c r="I370" s="13"/>
      <c r="J370" s="13"/>
      <c r="K370" s="70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>
      <c r="A371" s="8">
        <v>391</v>
      </c>
      <c r="B371" s="78" t="s">
        <v>441</v>
      </c>
      <c r="C371" s="17">
        <v>4</v>
      </c>
      <c r="D371" s="17" t="s">
        <v>83</v>
      </c>
      <c r="E371" s="17" t="s">
        <v>19</v>
      </c>
      <c r="F371" s="17" t="s">
        <v>20</v>
      </c>
      <c r="G371" s="74"/>
      <c r="H371" s="13"/>
      <c r="I371" s="13"/>
      <c r="J371" s="13"/>
      <c r="K371" s="70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>
      <c r="A372" s="8">
        <v>392</v>
      </c>
      <c r="B372" s="78" t="s">
        <v>442</v>
      </c>
      <c r="C372" s="17">
        <v>3</v>
      </c>
      <c r="D372" s="17" t="s">
        <v>83</v>
      </c>
      <c r="E372" s="17" t="s">
        <v>81</v>
      </c>
      <c r="F372" s="17" t="s">
        <v>20</v>
      </c>
      <c r="G372" s="74"/>
      <c r="H372" s="13"/>
      <c r="I372" s="13"/>
      <c r="J372" s="13"/>
      <c r="K372" s="70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>
      <c r="A373" s="8">
        <v>393</v>
      </c>
      <c r="B373" s="78" t="s">
        <v>443</v>
      </c>
      <c r="C373" s="17">
        <v>3</v>
      </c>
      <c r="D373" s="17" t="s">
        <v>83</v>
      </c>
      <c r="E373" s="17" t="s">
        <v>81</v>
      </c>
      <c r="F373" s="17" t="s">
        <v>20</v>
      </c>
      <c r="G373" s="74"/>
      <c r="H373" s="13"/>
      <c r="I373" s="13"/>
      <c r="J373" s="13"/>
      <c r="K373" s="70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>
      <c r="A374" s="8">
        <v>394</v>
      </c>
      <c r="B374" s="78" t="s">
        <v>444</v>
      </c>
      <c r="C374" s="17">
        <v>6</v>
      </c>
      <c r="D374" s="17" t="s">
        <v>83</v>
      </c>
      <c r="E374" s="17" t="s">
        <v>19</v>
      </c>
      <c r="F374" s="17" t="s">
        <v>128</v>
      </c>
      <c r="G374" s="74"/>
      <c r="H374" s="13"/>
      <c r="I374" s="13"/>
      <c r="J374" s="13"/>
      <c r="K374" s="70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>
      <c r="A375" s="8">
        <v>395</v>
      </c>
      <c r="B375" s="78" t="s">
        <v>445</v>
      </c>
      <c r="C375" s="17">
        <v>5</v>
      </c>
      <c r="D375" s="17" t="s">
        <v>83</v>
      </c>
      <c r="E375" s="17" t="s">
        <v>81</v>
      </c>
      <c r="F375" s="17" t="s">
        <v>128</v>
      </c>
      <c r="G375" s="74"/>
      <c r="H375" s="75"/>
      <c r="I375" s="13"/>
      <c r="J375" s="13"/>
      <c r="K375" s="70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>
      <c r="A376" s="8">
        <v>396</v>
      </c>
      <c r="B376" s="78" t="s">
        <v>446</v>
      </c>
      <c r="C376" s="17">
        <v>5</v>
      </c>
      <c r="D376" s="17" t="s">
        <v>83</v>
      </c>
      <c r="E376" s="17" t="s">
        <v>81</v>
      </c>
      <c r="F376" s="17" t="s">
        <v>128</v>
      </c>
      <c r="G376" s="75"/>
      <c r="H376" s="75"/>
      <c r="I376" s="13"/>
      <c r="J376" s="13"/>
      <c r="K376" s="70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>
      <c r="A377" s="8">
        <v>397</v>
      </c>
      <c r="B377" s="78" t="s">
        <v>447</v>
      </c>
      <c r="C377" s="17">
        <v>5</v>
      </c>
      <c r="D377" s="17" t="s">
        <v>83</v>
      </c>
      <c r="E377" s="17" t="s">
        <v>81</v>
      </c>
      <c r="F377" s="17" t="s">
        <v>128</v>
      </c>
      <c r="G377" s="74"/>
      <c r="H377" s="75"/>
      <c r="I377" s="13"/>
      <c r="J377" s="13"/>
      <c r="K377" s="70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>
      <c r="A378" s="8">
        <v>398</v>
      </c>
      <c r="B378" s="78" t="s">
        <v>448</v>
      </c>
      <c r="C378" s="17">
        <v>6</v>
      </c>
      <c r="D378" s="17" t="s">
        <v>83</v>
      </c>
      <c r="E378" s="17" t="s">
        <v>81</v>
      </c>
      <c r="F378" s="17" t="s">
        <v>128</v>
      </c>
      <c r="G378" s="74"/>
      <c r="H378" s="75"/>
      <c r="I378" s="75"/>
      <c r="J378" s="75"/>
      <c r="K378" s="74"/>
      <c r="L378" s="75"/>
      <c r="M378" s="75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>
      <c r="A379" s="8">
        <v>399</v>
      </c>
      <c r="B379" s="78" t="s">
        <v>449</v>
      </c>
      <c r="C379" s="17">
        <v>6</v>
      </c>
      <c r="D379" s="17" t="s">
        <v>83</v>
      </c>
      <c r="E379" s="17" t="s">
        <v>81</v>
      </c>
      <c r="F379" s="17" t="s">
        <v>128</v>
      </c>
      <c r="G379" s="74"/>
      <c r="H379" s="75"/>
      <c r="I379" s="75"/>
      <c r="J379" s="75"/>
      <c r="K379" s="74"/>
      <c r="L379" s="75"/>
      <c r="M379" s="75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>
      <c r="A380" s="8">
        <v>400</v>
      </c>
      <c r="B380" s="78" t="s">
        <v>450</v>
      </c>
      <c r="C380" s="17">
        <v>6</v>
      </c>
      <c r="D380" s="17" t="s">
        <v>83</v>
      </c>
      <c r="E380" s="17" t="s">
        <v>81</v>
      </c>
      <c r="F380" s="17" t="s">
        <v>128</v>
      </c>
      <c r="G380" s="74"/>
      <c r="H380" s="75"/>
      <c r="I380" s="75"/>
      <c r="J380" s="75"/>
      <c r="K380" s="74"/>
      <c r="L380" s="75"/>
      <c r="M380" s="75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>
      <c r="A381" s="8">
        <v>401</v>
      </c>
      <c r="B381" s="78" t="s">
        <v>451</v>
      </c>
      <c r="C381" s="17">
        <v>7</v>
      </c>
      <c r="D381" s="17" t="s">
        <v>83</v>
      </c>
      <c r="E381" s="17" t="s">
        <v>19</v>
      </c>
      <c r="F381" s="17" t="s">
        <v>160</v>
      </c>
      <c r="G381" s="74"/>
      <c r="H381" s="13"/>
      <c r="I381" s="13"/>
      <c r="J381" s="13"/>
      <c r="K381" s="70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>
      <c r="A382" s="8">
        <v>402</v>
      </c>
      <c r="B382" s="78" t="s">
        <v>452</v>
      </c>
      <c r="C382" s="17">
        <v>7</v>
      </c>
      <c r="D382" s="17" t="s">
        <v>83</v>
      </c>
      <c r="E382" s="17" t="s">
        <v>19</v>
      </c>
      <c r="F382" s="17" t="s">
        <v>160</v>
      </c>
      <c r="G382" s="74"/>
      <c r="H382" s="13"/>
      <c r="I382" s="13"/>
      <c r="J382" s="13"/>
      <c r="K382" s="70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>
      <c r="A383" s="8">
        <v>403</v>
      </c>
      <c r="B383" s="78" t="s">
        <v>453</v>
      </c>
      <c r="C383" s="17">
        <v>7</v>
      </c>
      <c r="D383" s="17" t="s">
        <v>83</v>
      </c>
      <c r="E383" s="17" t="s">
        <v>81</v>
      </c>
      <c r="F383" s="17" t="s">
        <v>160</v>
      </c>
      <c r="G383" s="74"/>
      <c r="H383" s="13"/>
      <c r="I383" s="13"/>
      <c r="J383" s="13"/>
      <c r="K383" s="70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>
      <c r="A384" s="8">
        <v>404</v>
      </c>
      <c r="B384" s="78" t="s">
        <v>454</v>
      </c>
      <c r="C384" s="17">
        <v>8</v>
      </c>
      <c r="D384" s="17" t="s">
        <v>83</v>
      </c>
      <c r="E384" s="17" t="s">
        <v>81</v>
      </c>
      <c r="F384" s="17" t="s">
        <v>160</v>
      </c>
      <c r="G384" s="74"/>
      <c r="H384" s="13"/>
      <c r="I384" s="13"/>
      <c r="J384" s="13"/>
      <c r="K384" s="70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>
      <c r="A385" s="8">
        <v>405</v>
      </c>
      <c r="B385" s="78" t="s">
        <v>455</v>
      </c>
      <c r="C385" s="17">
        <v>8</v>
      </c>
      <c r="D385" s="17" t="s">
        <v>83</v>
      </c>
      <c r="E385" s="17" t="s">
        <v>81</v>
      </c>
      <c r="F385" s="17" t="s">
        <v>160</v>
      </c>
      <c r="G385" s="74"/>
      <c r="H385" s="13"/>
      <c r="I385" s="13"/>
      <c r="J385" s="13"/>
      <c r="K385" s="70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>
      <c r="A386" s="8">
        <v>406</v>
      </c>
      <c r="B386" s="78" t="s">
        <v>456</v>
      </c>
      <c r="C386" s="17">
        <v>0</v>
      </c>
      <c r="D386" s="17" t="s">
        <v>83</v>
      </c>
      <c r="E386" s="17" t="s">
        <v>81</v>
      </c>
      <c r="F386" s="17" t="s">
        <v>20</v>
      </c>
      <c r="G386" s="74"/>
      <c r="H386" s="13"/>
      <c r="I386" s="13"/>
      <c r="J386" s="13"/>
      <c r="K386" s="70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>
      <c r="A387" s="72"/>
      <c r="B387" s="73"/>
      <c r="C387" s="73"/>
      <c r="D387" s="73"/>
      <c r="E387" s="73"/>
      <c r="F387" s="73"/>
      <c r="G387" s="74"/>
      <c r="H387" s="13"/>
      <c r="I387" s="13"/>
      <c r="J387" s="13"/>
      <c r="K387" s="70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>
      <c r="A388" s="8">
        <v>415</v>
      </c>
      <c r="B388" s="17" t="s">
        <v>457</v>
      </c>
      <c r="C388" s="17">
        <v>1</v>
      </c>
      <c r="D388" s="17" t="s">
        <v>55</v>
      </c>
      <c r="E388" s="17" t="s">
        <v>19</v>
      </c>
      <c r="F388" s="17" t="s">
        <v>20</v>
      </c>
      <c r="G388" s="74"/>
      <c r="H388" s="13"/>
      <c r="I388" s="13"/>
      <c r="J388" s="13"/>
      <c r="K388" s="70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>
      <c r="A389" s="8">
        <v>416</v>
      </c>
      <c r="B389" s="17" t="s">
        <v>458</v>
      </c>
      <c r="C389" s="17">
        <v>1</v>
      </c>
      <c r="D389" s="17" t="s">
        <v>55</v>
      </c>
      <c r="E389" s="17" t="s">
        <v>19</v>
      </c>
      <c r="F389" s="17" t="s">
        <v>20</v>
      </c>
      <c r="G389" s="74"/>
      <c r="H389" s="79"/>
      <c r="I389" s="13"/>
      <c r="J389" s="13"/>
      <c r="K389" s="70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>
      <c r="A390" s="8">
        <v>417</v>
      </c>
      <c r="B390" s="17" t="s">
        <v>459</v>
      </c>
      <c r="C390" s="17">
        <v>1</v>
      </c>
      <c r="D390" s="17" t="s">
        <v>55</v>
      </c>
      <c r="E390" s="17" t="s">
        <v>19</v>
      </c>
      <c r="F390" s="17" t="s">
        <v>20</v>
      </c>
      <c r="G390" s="74"/>
      <c r="H390" s="13"/>
      <c r="I390" s="13"/>
      <c r="J390" s="13"/>
      <c r="K390" s="70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>
      <c r="A391" s="8">
        <v>418</v>
      </c>
      <c r="B391" s="17" t="s">
        <v>460</v>
      </c>
      <c r="C391" s="17">
        <v>1</v>
      </c>
      <c r="D391" s="17" t="s">
        <v>55</v>
      </c>
      <c r="E391" s="17" t="s">
        <v>19</v>
      </c>
      <c r="F391" s="17" t="s">
        <v>20</v>
      </c>
      <c r="G391" s="74"/>
      <c r="H391" s="13"/>
      <c r="I391" s="13"/>
      <c r="J391" s="13"/>
      <c r="K391" s="70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>
      <c r="A392" s="8">
        <v>419</v>
      </c>
      <c r="B392" s="17" t="s">
        <v>461</v>
      </c>
      <c r="C392" s="17">
        <v>1</v>
      </c>
      <c r="D392" s="17" t="s">
        <v>55</v>
      </c>
      <c r="E392" s="17" t="s">
        <v>19</v>
      </c>
      <c r="F392" s="17" t="s">
        <v>20</v>
      </c>
      <c r="G392" s="74"/>
      <c r="H392" s="13"/>
      <c r="I392" s="13"/>
      <c r="J392" s="13"/>
      <c r="K392" s="70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>
      <c r="A393" s="8">
        <v>420</v>
      </c>
      <c r="B393" s="17" t="s">
        <v>462</v>
      </c>
      <c r="C393" s="17">
        <v>2</v>
      </c>
      <c r="D393" s="17" t="s">
        <v>55</v>
      </c>
      <c r="E393" s="17" t="s">
        <v>19</v>
      </c>
      <c r="F393" s="17" t="s">
        <v>20</v>
      </c>
      <c r="G393" s="74"/>
      <c r="H393" s="13"/>
      <c r="I393" s="13"/>
      <c r="J393" s="13"/>
      <c r="K393" s="70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>
      <c r="A394" s="8">
        <v>421</v>
      </c>
      <c r="B394" s="17" t="s">
        <v>463</v>
      </c>
      <c r="C394" s="17">
        <v>3</v>
      </c>
      <c r="D394" s="17" t="s">
        <v>55</v>
      </c>
      <c r="E394" s="17" t="s">
        <v>19</v>
      </c>
      <c r="F394" s="17" t="s">
        <v>20</v>
      </c>
      <c r="G394" s="74"/>
      <c r="H394" s="13"/>
      <c r="I394" s="13"/>
      <c r="J394" s="13"/>
      <c r="K394" s="70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>
      <c r="A395" s="8">
        <v>422</v>
      </c>
      <c r="B395" s="17" t="s">
        <v>464</v>
      </c>
      <c r="C395" s="17">
        <v>4</v>
      </c>
      <c r="D395" s="17" t="s">
        <v>55</v>
      </c>
      <c r="E395" s="17" t="s">
        <v>19</v>
      </c>
      <c r="F395" s="17" t="s">
        <v>20</v>
      </c>
      <c r="G395" s="74"/>
      <c r="H395" s="13"/>
      <c r="I395" s="13"/>
      <c r="J395" s="13"/>
      <c r="K395" s="70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>
      <c r="A396" s="8">
        <v>423</v>
      </c>
      <c r="B396" s="17" t="s">
        <v>465</v>
      </c>
      <c r="C396" s="17">
        <v>1</v>
      </c>
      <c r="D396" s="17" t="s">
        <v>55</v>
      </c>
      <c r="E396" s="17" t="s">
        <v>81</v>
      </c>
      <c r="F396" s="17" t="s">
        <v>20</v>
      </c>
      <c r="G396" s="74"/>
      <c r="H396" s="13"/>
      <c r="I396" s="13"/>
      <c r="J396" s="13"/>
      <c r="K396" s="70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>
      <c r="A397" s="8">
        <v>424</v>
      </c>
      <c r="B397" s="17" t="s">
        <v>466</v>
      </c>
      <c r="C397" s="17">
        <v>2</v>
      </c>
      <c r="D397" s="17" t="s">
        <v>55</v>
      </c>
      <c r="E397" s="17" t="s">
        <v>81</v>
      </c>
      <c r="F397" s="17" t="s">
        <v>20</v>
      </c>
      <c r="G397" s="74"/>
      <c r="H397" s="13"/>
      <c r="I397" s="13"/>
      <c r="J397" s="13"/>
      <c r="K397" s="70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>
      <c r="A398" s="8">
        <v>425</v>
      </c>
      <c r="B398" s="17" t="s">
        <v>467</v>
      </c>
      <c r="C398" s="17">
        <v>2</v>
      </c>
      <c r="D398" s="17" t="s">
        <v>55</v>
      </c>
      <c r="E398" s="17" t="s">
        <v>81</v>
      </c>
      <c r="F398" s="17" t="s">
        <v>20</v>
      </c>
      <c r="G398" s="74"/>
      <c r="H398" s="13"/>
      <c r="I398" s="13"/>
      <c r="J398" s="13"/>
      <c r="K398" s="70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>
      <c r="A399" s="8">
        <v>426</v>
      </c>
      <c r="B399" s="17" t="s">
        <v>468</v>
      </c>
      <c r="C399" s="17">
        <v>3</v>
      </c>
      <c r="D399" s="17" t="s">
        <v>55</v>
      </c>
      <c r="E399" s="17" t="s">
        <v>81</v>
      </c>
      <c r="F399" s="17" t="s">
        <v>20</v>
      </c>
      <c r="G399" s="74"/>
      <c r="H399" s="13"/>
      <c r="I399" s="13"/>
      <c r="J399" s="13"/>
      <c r="K399" s="70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>
      <c r="A400" s="8">
        <v>427</v>
      </c>
      <c r="B400" s="17" t="s">
        <v>469</v>
      </c>
      <c r="C400" s="17">
        <v>4</v>
      </c>
      <c r="D400" s="17" t="s">
        <v>55</v>
      </c>
      <c r="E400" s="17" t="s">
        <v>81</v>
      </c>
      <c r="F400" s="17" t="s">
        <v>20</v>
      </c>
      <c r="G400" s="74"/>
      <c r="H400" s="13"/>
      <c r="I400" s="13"/>
      <c r="J400" s="13"/>
      <c r="K400" s="70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>
      <c r="A401" s="8">
        <v>428</v>
      </c>
      <c r="B401" s="17" t="s">
        <v>470</v>
      </c>
      <c r="C401" s="17">
        <v>7</v>
      </c>
      <c r="D401" s="17" t="s">
        <v>55</v>
      </c>
      <c r="E401" s="17" t="s">
        <v>19</v>
      </c>
      <c r="F401" s="17" t="s">
        <v>160</v>
      </c>
      <c r="G401" s="74"/>
      <c r="H401" s="13"/>
      <c r="I401" s="13"/>
      <c r="J401" s="13"/>
      <c r="K401" s="70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>
      <c r="A402" s="8">
        <v>429</v>
      </c>
      <c r="B402" s="17" t="s">
        <v>471</v>
      </c>
      <c r="C402" s="17">
        <v>8</v>
      </c>
      <c r="D402" s="17" t="s">
        <v>55</v>
      </c>
      <c r="E402" s="17" t="s">
        <v>81</v>
      </c>
      <c r="F402" s="17" t="s">
        <v>160</v>
      </c>
      <c r="G402" s="74"/>
      <c r="H402" s="13"/>
      <c r="I402" s="13"/>
      <c r="J402" s="13"/>
      <c r="K402" s="70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>
      <c r="A403" s="8">
        <v>430</v>
      </c>
      <c r="B403" s="17" t="s">
        <v>472</v>
      </c>
      <c r="C403" s="17">
        <v>8</v>
      </c>
      <c r="D403" s="17" t="s">
        <v>55</v>
      </c>
      <c r="E403" s="17" t="s">
        <v>81</v>
      </c>
      <c r="F403" s="17" t="s">
        <v>160</v>
      </c>
      <c r="G403" s="74"/>
      <c r="H403" s="13"/>
      <c r="I403" s="13"/>
      <c r="J403" s="13"/>
      <c r="K403" s="70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>
      <c r="A404" s="72"/>
      <c r="B404" s="73"/>
      <c r="C404" s="73"/>
      <c r="D404" s="73"/>
      <c r="E404" s="73"/>
      <c r="F404" s="73"/>
      <c r="G404" s="74"/>
      <c r="H404" s="13"/>
      <c r="I404" s="13"/>
      <c r="J404" s="13"/>
      <c r="K404" s="70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>
      <c r="A405" s="8">
        <v>435</v>
      </c>
      <c r="B405" s="17" t="s">
        <v>473</v>
      </c>
      <c r="C405" s="17">
        <v>1</v>
      </c>
      <c r="D405" s="17" t="s">
        <v>30</v>
      </c>
      <c r="E405" s="17" t="s">
        <v>19</v>
      </c>
      <c r="F405" s="17" t="s">
        <v>20</v>
      </c>
      <c r="G405" s="74"/>
      <c r="H405" s="13"/>
      <c r="I405" s="13"/>
      <c r="J405" s="13"/>
      <c r="K405" s="70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>
      <c r="A406" s="8">
        <v>436</v>
      </c>
      <c r="B406" s="17" t="s">
        <v>474</v>
      </c>
      <c r="C406" s="17">
        <v>2</v>
      </c>
      <c r="D406" s="17" t="s">
        <v>30</v>
      </c>
      <c r="E406" s="17" t="s">
        <v>19</v>
      </c>
      <c r="F406" s="17" t="s">
        <v>20</v>
      </c>
      <c r="G406" s="74"/>
      <c r="H406" s="13"/>
      <c r="I406" s="13"/>
      <c r="J406" s="13"/>
      <c r="K406" s="70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>
      <c r="A407" s="8">
        <v>437</v>
      </c>
      <c r="B407" s="17" t="s">
        <v>475</v>
      </c>
      <c r="C407" s="17">
        <v>2</v>
      </c>
      <c r="D407" s="17" t="s">
        <v>30</v>
      </c>
      <c r="E407" s="17" t="s">
        <v>19</v>
      </c>
      <c r="F407" s="17" t="s">
        <v>20</v>
      </c>
      <c r="G407" s="74"/>
      <c r="H407" s="13"/>
      <c r="I407" s="13"/>
      <c r="J407" s="13"/>
      <c r="K407" s="70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>
      <c r="A408" s="8">
        <v>438</v>
      </c>
      <c r="B408" s="17" t="s">
        <v>476</v>
      </c>
      <c r="C408" s="17">
        <v>3</v>
      </c>
      <c r="D408" s="17" t="s">
        <v>30</v>
      </c>
      <c r="E408" s="17" t="s">
        <v>19</v>
      </c>
      <c r="F408" s="17" t="s">
        <v>20</v>
      </c>
      <c r="G408" s="74"/>
      <c r="H408" s="13"/>
      <c r="I408" s="13"/>
      <c r="J408" s="13"/>
      <c r="K408" s="70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>
      <c r="A409" s="8">
        <v>439</v>
      </c>
      <c r="B409" s="17" t="s">
        <v>477</v>
      </c>
      <c r="C409" s="17">
        <v>4</v>
      </c>
      <c r="D409" s="17" t="s">
        <v>30</v>
      </c>
      <c r="E409" s="17" t="s">
        <v>19</v>
      </c>
      <c r="F409" s="17" t="s">
        <v>20</v>
      </c>
      <c r="G409" s="74"/>
      <c r="H409" s="13"/>
      <c r="I409" s="13"/>
      <c r="J409" s="13"/>
      <c r="K409" s="70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>
      <c r="A410" s="8">
        <v>440</v>
      </c>
      <c r="B410" s="17" t="s">
        <v>478</v>
      </c>
      <c r="C410" s="17">
        <v>4</v>
      </c>
      <c r="D410" s="17" t="s">
        <v>30</v>
      </c>
      <c r="E410" s="17" t="s">
        <v>19</v>
      </c>
      <c r="F410" s="17" t="s">
        <v>20</v>
      </c>
      <c r="G410" s="74"/>
      <c r="H410" s="13"/>
      <c r="I410" s="13"/>
      <c r="J410" s="13"/>
      <c r="K410" s="70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>
      <c r="A411" s="8">
        <v>441</v>
      </c>
      <c r="B411" s="17" t="s">
        <v>479</v>
      </c>
      <c r="C411" s="17">
        <v>1</v>
      </c>
      <c r="D411" s="17" t="s">
        <v>30</v>
      </c>
      <c r="E411" s="17" t="s">
        <v>81</v>
      </c>
      <c r="F411" s="17" t="s">
        <v>20</v>
      </c>
      <c r="G411" s="80"/>
      <c r="H411" s="13"/>
      <c r="I411" s="13"/>
      <c r="J411" s="13"/>
      <c r="K411" s="70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>
      <c r="A412" s="8">
        <v>442</v>
      </c>
      <c r="B412" s="17" t="s">
        <v>480</v>
      </c>
      <c r="C412" s="17">
        <v>1</v>
      </c>
      <c r="D412" s="17" t="s">
        <v>30</v>
      </c>
      <c r="E412" s="17" t="s">
        <v>81</v>
      </c>
      <c r="F412" s="17" t="s">
        <v>20</v>
      </c>
      <c r="G412" s="81"/>
      <c r="H412" s="13"/>
      <c r="I412" s="13"/>
      <c r="J412" s="13"/>
      <c r="K412" s="70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>
      <c r="A413" s="8">
        <v>443</v>
      </c>
      <c r="B413" s="17" t="s">
        <v>481</v>
      </c>
      <c r="C413" s="17">
        <v>2</v>
      </c>
      <c r="D413" s="17" t="s">
        <v>30</v>
      </c>
      <c r="E413" s="17" t="s">
        <v>81</v>
      </c>
      <c r="F413" s="17" t="s">
        <v>20</v>
      </c>
      <c r="G413" s="81"/>
      <c r="H413" s="13"/>
      <c r="I413" s="13"/>
      <c r="J413" s="13"/>
      <c r="K413" s="70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>
      <c r="A414" s="8">
        <v>444</v>
      </c>
      <c r="B414" s="17" t="s">
        <v>482</v>
      </c>
      <c r="C414" s="17">
        <v>2</v>
      </c>
      <c r="D414" s="17" t="s">
        <v>30</v>
      </c>
      <c r="E414" s="17" t="s">
        <v>81</v>
      </c>
      <c r="F414" s="17" t="s">
        <v>20</v>
      </c>
      <c r="G414" s="80"/>
      <c r="H414" s="13"/>
      <c r="I414" s="13"/>
      <c r="J414" s="13"/>
      <c r="K414" s="70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>
      <c r="A415" s="8">
        <v>445</v>
      </c>
      <c r="B415" s="17" t="s">
        <v>483</v>
      </c>
      <c r="C415" s="17">
        <v>2</v>
      </c>
      <c r="D415" s="17" t="s">
        <v>30</v>
      </c>
      <c r="E415" s="17" t="s">
        <v>81</v>
      </c>
      <c r="F415" s="17" t="s">
        <v>20</v>
      </c>
      <c r="G415" s="74"/>
      <c r="H415" s="13"/>
      <c r="I415" s="13"/>
      <c r="J415" s="13"/>
      <c r="K415" s="70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>
      <c r="A416" s="8">
        <v>446</v>
      </c>
      <c r="B416" s="17" t="s">
        <v>484</v>
      </c>
      <c r="C416" s="17">
        <v>3</v>
      </c>
      <c r="D416" s="17" t="s">
        <v>30</v>
      </c>
      <c r="E416" s="17" t="s">
        <v>81</v>
      </c>
      <c r="F416" s="17" t="s">
        <v>20</v>
      </c>
      <c r="G416" s="74"/>
      <c r="H416" s="13"/>
      <c r="I416" s="13"/>
      <c r="J416" s="13"/>
      <c r="K416" s="70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>
      <c r="A417" s="8">
        <v>447</v>
      </c>
      <c r="B417" s="17" t="s">
        <v>485</v>
      </c>
      <c r="C417" s="17">
        <v>4</v>
      </c>
      <c r="D417" s="17" t="s">
        <v>30</v>
      </c>
      <c r="E417" s="17" t="s">
        <v>81</v>
      </c>
      <c r="F417" s="17" t="s">
        <v>20</v>
      </c>
      <c r="G417" s="80"/>
      <c r="H417" s="13"/>
      <c r="I417" s="13"/>
      <c r="J417" s="13"/>
      <c r="K417" s="70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>
      <c r="A418" s="8">
        <v>448</v>
      </c>
      <c r="B418" s="17" t="s">
        <v>486</v>
      </c>
      <c r="C418" s="17">
        <v>4</v>
      </c>
      <c r="D418" s="17" t="s">
        <v>30</v>
      </c>
      <c r="E418" s="17" t="s">
        <v>81</v>
      </c>
      <c r="F418" s="17" t="s">
        <v>20</v>
      </c>
      <c r="G418" s="80"/>
      <c r="H418" s="13"/>
      <c r="I418" s="13"/>
      <c r="J418" s="13"/>
      <c r="K418" s="70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>
      <c r="A419" s="8">
        <v>449</v>
      </c>
      <c r="B419" s="17" t="s">
        <v>487</v>
      </c>
      <c r="C419" s="17">
        <v>4</v>
      </c>
      <c r="D419" s="17" t="s">
        <v>30</v>
      </c>
      <c r="E419" s="17" t="s">
        <v>81</v>
      </c>
      <c r="F419" s="17" t="s">
        <v>20</v>
      </c>
      <c r="G419" s="74"/>
      <c r="H419" s="13"/>
      <c r="I419" s="13"/>
      <c r="J419" s="13"/>
      <c r="K419" s="70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>
      <c r="A420" s="8">
        <v>450</v>
      </c>
      <c r="B420" s="17" t="s">
        <v>488</v>
      </c>
      <c r="C420" s="17">
        <v>5</v>
      </c>
      <c r="D420" s="17" t="s">
        <v>30</v>
      </c>
      <c r="E420" s="17" t="s">
        <v>19</v>
      </c>
      <c r="F420" s="17" t="s">
        <v>128</v>
      </c>
      <c r="G420" s="80"/>
      <c r="H420" s="13"/>
      <c r="I420" s="13"/>
      <c r="J420" s="13"/>
      <c r="K420" s="70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>
      <c r="A421" s="8">
        <v>451</v>
      </c>
      <c r="B421" s="17" t="s">
        <v>489</v>
      </c>
      <c r="C421" s="17">
        <v>5</v>
      </c>
      <c r="D421" s="17" t="s">
        <v>30</v>
      </c>
      <c r="E421" s="17" t="s">
        <v>19</v>
      </c>
      <c r="F421" s="17" t="s">
        <v>128</v>
      </c>
      <c r="G421" s="80"/>
      <c r="H421" s="13"/>
      <c r="I421" s="13"/>
      <c r="J421" s="13"/>
      <c r="K421" s="70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>
      <c r="A422" s="8">
        <v>452</v>
      </c>
      <c r="B422" s="17" t="s">
        <v>490</v>
      </c>
      <c r="C422" s="17">
        <v>5</v>
      </c>
      <c r="D422" s="17" t="s">
        <v>30</v>
      </c>
      <c r="E422" s="17" t="s">
        <v>19</v>
      </c>
      <c r="F422" s="17" t="s">
        <v>128</v>
      </c>
      <c r="G422" s="80"/>
      <c r="H422" s="13"/>
      <c r="I422" s="13"/>
      <c r="J422" s="13"/>
      <c r="K422" s="70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>
      <c r="A423" s="8">
        <v>453</v>
      </c>
      <c r="B423" s="17" t="s">
        <v>491</v>
      </c>
      <c r="C423" s="17">
        <v>6</v>
      </c>
      <c r="D423" s="17" t="s">
        <v>30</v>
      </c>
      <c r="E423" s="17" t="s">
        <v>19</v>
      </c>
      <c r="F423" s="17" t="s">
        <v>128</v>
      </c>
      <c r="G423" s="80"/>
      <c r="H423" s="13"/>
      <c r="I423" s="13"/>
      <c r="J423" s="13"/>
      <c r="K423" s="70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>
      <c r="A424" s="8">
        <v>454</v>
      </c>
      <c r="B424" s="17" t="s">
        <v>492</v>
      </c>
      <c r="C424" s="17">
        <v>5</v>
      </c>
      <c r="D424" s="17" t="s">
        <v>30</v>
      </c>
      <c r="E424" s="17" t="s">
        <v>19</v>
      </c>
      <c r="F424" s="17" t="s">
        <v>128</v>
      </c>
      <c r="G424" s="74"/>
      <c r="H424" s="13"/>
      <c r="I424" s="13"/>
      <c r="J424" s="13"/>
      <c r="K424" s="70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>
      <c r="A425" s="8">
        <v>455</v>
      </c>
      <c r="B425" s="17" t="s">
        <v>493</v>
      </c>
      <c r="C425" s="17">
        <v>5</v>
      </c>
      <c r="D425" s="17" t="s">
        <v>30</v>
      </c>
      <c r="E425" s="17" t="s">
        <v>19</v>
      </c>
      <c r="F425" s="17" t="s">
        <v>128</v>
      </c>
      <c r="G425" s="80"/>
      <c r="H425" s="13"/>
      <c r="I425" s="13"/>
      <c r="J425" s="13"/>
      <c r="K425" s="70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>
      <c r="A426" s="8">
        <v>456</v>
      </c>
      <c r="B426" s="17" t="s">
        <v>487</v>
      </c>
      <c r="C426" s="17">
        <v>5</v>
      </c>
      <c r="D426" s="17" t="s">
        <v>30</v>
      </c>
      <c r="E426" s="17" t="s">
        <v>19</v>
      </c>
      <c r="F426" s="17" t="s">
        <v>128</v>
      </c>
      <c r="G426" s="80"/>
      <c r="H426" s="13"/>
      <c r="I426" s="13"/>
      <c r="J426" s="13"/>
      <c r="K426" s="70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>
      <c r="A427" s="8">
        <v>457</v>
      </c>
      <c r="B427" s="17" t="s">
        <v>494</v>
      </c>
      <c r="C427" s="17">
        <v>5</v>
      </c>
      <c r="D427" s="17" t="s">
        <v>30</v>
      </c>
      <c r="E427" s="17" t="s">
        <v>19</v>
      </c>
      <c r="F427" s="17" t="s">
        <v>128</v>
      </c>
      <c r="G427" s="80"/>
      <c r="H427" s="13"/>
      <c r="I427" s="13"/>
      <c r="J427" s="13"/>
      <c r="K427" s="70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>
      <c r="A428" s="8">
        <v>458</v>
      </c>
      <c r="B428" s="17" t="s">
        <v>495</v>
      </c>
      <c r="C428" s="17">
        <v>6</v>
      </c>
      <c r="D428" s="17" t="s">
        <v>30</v>
      </c>
      <c r="E428" s="17" t="s">
        <v>19</v>
      </c>
      <c r="F428" s="17" t="s">
        <v>128</v>
      </c>
      <c r="G428" s="80"/>
      <c r="H428" s="13"/>
      <c r="I428" s="13"/>
      <c r="J428" s="13"/>
      <c r="K428" s="70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>
      <c r="A429" s="8">
        <v>459</v>
      </c>
      <c r="B429" s="17" t="s">
        <v>496</v>
      </c>
      <c r="C429" s="17">
        <v>6</v>
      </c>
      <c r="D429" s="17" t="s">
        <v>30</v>
      </c>
      <c r="E429" s="17" t="s">
        <v>19</v>
      </c>
      <c r="F429" s="17" t="s">
        <v>128</v>
      </c>
      <c r="G429" s="80"/>
      <c r="H429" s="13"/>
      <c r="I429" s="13"/>
      <c r="J429" s="13"/>
      <c r="K429" s="70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>
      <c r="A430" s="8">
        <v>460</v>
      </c>
      <c r="B430" s="17" t="s">
        <v>497</v>
      </c>
      <c r="C430" s="17">
        <v>6</v>
      </c>
      <c r="D430" s="17" t="s">
        <v>30</v>
      </c>
      <c r="E430" s="17" t="s">
        <v>19</v>
      </c>
      <c r="F430" s="17" t="s">
        <v>128</v>
      </c>
      <c r="G430" s="81"/>
      <c r="H430" s="13"/>
      <c r="I430" s="13"/>
      <c r="J430" s="13"/>
      <c r="K430" s="70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>
      <c r="A431" s="8">
        <v>461</v>
      </c>
      <c r="B431" s="17" t="s">
        <v>498</v>
      </c>
      <c r="C431" s="17">
        <v>5</v>
      </c>
      <c r="D431" s="17" t="s">
        <v>30</v>
      </c>
      <c r="E431" s="17" t="s">
        <v>81</v>
      </c>
      <c r="F431" s="17" t="s">
        <v>128</v>
      </c>
      <c r="G431" s="80"/>
      <c r="H431" s="13"/>
      <c r="I431" s="13"/>
      <c r="J431" s="13"/>
      <c r="K431" s="70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>
      <c r="A432" s="8">
        <v>462</v>
      </c>
      <c r="B432" s="17" t="s">
        <v>499</v>
      </c>
      <c r="C432" s="17">
        <v>7</v>
      </c>
      <c r="D432" s="17" t="s">
        <v>30</v>
      </c>
      <c r="E432" s="17" t="s">
        <v>19</v>
      </c>
      <c r="F432" s="17" t="s">
        <v>160</v>
      </c>
      <c r="G432" s="80"/>
      <c r="H432" s="13"/>
      <c r="I432" s="13"/>
      <c r="J432" s="13"/>
      <c r="K432" s="70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>
      <c r="A433" s="8">
        <v>463</v>
      </c>
      <c r="B433" s="17" t="s">
        <v>500</v>
      </c>
      <c r="C433" s="17">
        <v>7</v>
      </c>
      <c r="D433" s="17" t="s">
        <v>30</v>
      </c>
      <c r="E433" s="17" t="s">
        <v>81</v>
      </c>
      <c r="F433" s="17" t="s">
        <v>160</v>
      </c>
      <c r="G433" s="80"/>
      <c r="H433" s="13"/>
      <c r="I433" s="13"/>
      <c r="J433" s="13"/>
      <c r="K433" s="70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>
      <c r="A434" s="8">
        <v>464</v>
      </c>
      <c r="B434" s="17" t="s">
        <v>501</v>
      </c>
      <c r="C434" s="17">
        <v>8</v>
      </c>
      <c r="D434" s="17" t="s">
        <v>30</v>
      </c>
      <c r="E434" s="17" t="s">
        <v>19</v>
      </c>
      <c r="F434" s="17" t="s">
        <v>160</v>
      </c>
      <c r="G434" s="74"/>
      <c r="H434" s="13"/>
      <c r="I434" s="13"/>
      <c r="J434" s="13"/>
      <c r="K434" s="70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>
      <c r="A435" s="8">
        <v>465</v>
      </c>
      <c r="B435" s="17" t="s">
        <v>502</v>
      </c>
      <c r="C435" s="17">
        <v>8</v>
      </c>
      <c r="D435" s="17" t="s">
        <v>30</v>
      </c>
      <c r="E435" s="17" t="s">
        <v>19</v>
      </c>
      <c r="F435" s="17" t="s">
        <v>160</v>
      </c>
      <c r="G435" s="80"/>
      <c r="H435" s="13"/>
      <c r="I435" s="13"/>
      <c r="J435" s="13"/>
      <c r="K435" s="70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>
      <c r="A436" s="8">
        <v>466</v>
      </c>
      <c r="B436" s="17" t="s">
        <v>503</v>
      </c>
      <c r="C436" s="17">
        <v>7</v>
      </c>
      <c r="D436" s="17" t="s">
        <v>30</v>
      </c>
      <c r="E436" s="17" t="s">
        <v>81</v>
      </c>
      <c r="F436" s="17" t="s">
        <v>160</v>
      </c>
      <c r="G436" s="74"/>
      <c r="H436" s="13"/>
      <c r="I436" s="13"/>
      <c r="J436" s="13"/>
      <c r="K436" s="70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>
      <c r="A437" s="8">
        <v>467</v>
      </c>
      <c r="B437" s="17" t="s">
        <v>504</v>
      </c>
      <c r="C437" s="17">
        <v>7</v>
      </c>
      <c r="D437" s="17" t="s">
        <v>30</v>
      </c>
      <c r="E437" s="17" t="s">
        <v>81</v>
      </c>
      <c r="F437" s="17" t="s">
        <v>160</v>
      </c>
      <c r="G437" s="80"/>
      <c r="H437" s="13"/>
      <c r="I437" s="13"/>
      <c r="J437" s="13"/>
      <c r="K437" s="70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>
      <c r="A438" s="8">
        <v>468</v>
      </c>
      <c r="B438" s="17" t="s">
        <v>505</v>
      </c>
      <c r="C438" s="17">
        <v>7</v>
      </c>
      <c r="D438" s="17" t="s">
        <v>30</v>
      </c>
      <c r="E438" s="17" t="s">
        <v>81</v>
      </c>
      <c r="F438" s="17" t="s">
        <v>160</v>
      </c>
      <c r="G438" s="80"/>
      <c r="H438" s="13"/>
      <c r="I438" s="13"/>
      <c r="J438" s="13"/>
      <c r="K438" s="70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>
      <c r="A439" s="8">
        <v>469</v>
      </c>
      <c r="B439" s="17" t="s">
        <v>506</v>
      </c>
      <c r="C439" s="17">
        <v>8</v>
      </c>
      <c r="D439" s="17" t="s">
        <v>30</v>
      </c>
      <c r="E439" s="17" t="s">
        <v>81</v>
      </c>
      <c r="F439" s="17" t="s">
        <v>160</v>
      </c>
      <c r="G439" s="80"/>
      <c r="H439" s="13"/>
      <c r="I439" s="13"/>
      <c r="J439" s="13"/>
      <c r="K439" s="70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>
      <c r="A440" s="8">
        <v>470</v>
      </c>
      <c r="B440" s="17" t="s">
        <v>507</v>
      </c>
      <c r="C440" s="17">
        <v>8</v>
      </c>
      <c r="D440" s="17" t="s">
        <v>30</v>
      </c>
      <c r="E440" s="17" t="s">
        <v>81</v>
      </c>
      <c r="F440" s="17" t="s">
        <v>160</v>
      </c>
      <c r="G440" s="80"/>
      <c r="H440" s="13"/>
      <c r="I440" s="13"/>
      <c r="J440" s="13"/>
      <c r="K440" s="70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>
      <c r="A441" s="8">
        <v>471</v>
      </c>
      <c r="B441" s="17" t="s">
        <v>508</v>
      </c>
      <c r="C441" s="17">
        <v>7</v>
      </c>
      <c r="D441" s="17" t="s">
        <v>30</v>
      </c>
      <c r="E441" s="17" t="s">
        <v>19</v>
      </c>
      <c r="F441" s="17" t="s">
        <v>160</v>
      </c>
      <c r="G441" s="80"/>
      <c r="H441" s="13"/>
      <c r="I441" s="13"/>
      <c r="J441" s="13"/>
      <c r="K441" s="70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>
      <c r="A442" s="72"/>
      <c r="B442" s="72"/>
      <c r="C442" s="72"/>
      <c r="D442" s="72"/>
      <c r="E442" s="72"/>
      <c r="F442" s="72"/>
      <c r="G442" s="74"/>
      <c r="H442" s="13"/>
      <c r="I442" s="13"/>
      <c r="J442" s="13"/>
      <c r="K442" s="70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>
      <c r="A443" s="8">
        <v>480</v>
      </c>
      <c r="B443" s="17" t="s">
        <v>509</v>
      </c>
      <c r="C443" s="17">
        <v>2</v>
      </c>
      <c r="D443" s="17" t="s">
        <v>61</v>
      </c>
      <c r="E443" s="17" t="s">
        <v>19</v>
      </c>
      <c r="F443" s="17" t="s">
        <v>20</v>
      </c>
      <c r="G443" s="80"/>
      <c r="H443" s="13"/>
      <c r="I443" s="13"/>
      <c r="J443" s="13"/>
      <c r="K443" s="70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>
      <c r="A444" s="8">
        <v>481</v>
      </c>
      <c r="B444" s="17" t="s">
        <v>510</v>
      </c>
      <c r="C444" s="17">
        <v>2</v>
      </c>
      <c r="D444" s="17" t="s">
        <v>61</v>
      </c>
      <c r="E444" s="17" t="s">
        <v>19</v>
      </c>
      <c r="F444" s="17" t="s">
        <v>20</v>
      </c>
      <c r="G444" s="74"/>
      <c r="H444" s="13"/>
      <c r="I444" s="13"/>
      <c r="J444" s="13"/>
      <c r="K444" s="70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>
      <c r="A445" s="8">
        <v>482</v>
      </c>
      <c r="B445" s="17" t="s">
        <v>511</v>
      </c>
      <c r="C445" s="17">
        <v>3</v>
      </c>
      <c r="D445" s="17" t="s">
        <v>61</v>
      </c>
      <c r="E445" s="17" t="s">
        <v>19</v>
      </c>
      <c r="F445" s="17" t="s">
        <v>20</v>
      </c>
      <c r="G445" s="74"/>
      <c r="H445" s="13"/>
      <c r="I445" s="13"/>
      <c r="J445" s="13"/>
      <c r="K445" s="70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>
      <c r="A446" s="8">
        <v>483</v>
      </c>
      <c r="B446" s="17" t="s">
        <v>512</v>
      </c>
      <c r="C446" s="17">
        <v>3</v>
      </c>
      <c r="D446" s="17" t="s">
        <v>61</v>
      </c>
      <c r="E446" s="17" t="s">
        <v>19</v>
      </c>
      <c r="F446" s="17" t="s">
        <v>20</v>
      </c>
      <c r="G446" s="74"/>
      <c r="H446" s="13"/>
      <c r="I446" s="13"/>
      <c r="J446" s="13"/>
      <c r="K446" s="70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>
      <c r="A447" s="8">
        <v>484</v>
      </c>
      <c r="B447" s="17" t="s">
        <v>513</v>
      </c>
      <c r="C447" s="17">
        <v>3</v>
      </c>
      <c r="D447" s="17" t="s">
        <v>61</v>
      </c>
      <c r="E447" s="17" t="s">
        <v>19</v>
      </c>
      <c r="F447" s="17" t="s">
        <v>20</v>
      </c>
      <c r="G447" s="74"/>
      <c r="H447" s="13"/>
      <c r="I447" s="13"/>
      <c r="J447" s="13"/>
      <c r="K447" s="70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>
      <c r="A448" s="8">
        <v>485</v>
      </c>
      <c r="B448" s="17" t="s">
        <v>514</v>
      </c>
      <c r="C448" s="17">
        <v>3</v>
      </c>
      <c r="D448" s="17" t="s">
        <v>61</v>
      </c>
      <c r="E448" s="17" t="s">
        <v>19</v>
      </c>
      <c r="F448" s="17" t="s">
        <v>20</v>
      </c>
      <c r="G448" s="74"/>
      <c r="H448" s="13"/>
      <c r="I448" s="13"/>
      <c r="J448" s="13"/>
      <c r="K448" s="70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>
      <c r="A449" s="8">
        <v>486</v>
      </c>
      <c r="B449" s="17" t="s">
        <v>515</v>
      </c>
      <c r="C449" s="17">
        <v>4</v>
      </c>
      <c r="D449" s="17" t="s">
        <v>61</v>
      </c>
      <c r="E449" s="17" t="s">
        <v>19</v>
      </c>
      <c r="F449" s="17" t="s">
        <v>20</v>
      </c>
      <c r="G449" s="74"/>
      <c r="H449" s="13"/>
      <c r="I449" s="13"/>
      <c r="J449" s="13"/>
      <c r="K449" s="70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>
      <c r="A450" s="8">
        <v>487</v>
      </c>
      <c r="B450" s="17" t="s">
        <v>516</v>
      </c>
      <c r="C450" s="17">
        <v>0</v>
      </c>
      <c r="D450" s="17" t="s">
        <v>61</v>
      </c>
      <c r="E450" s="17" t="s">
        <v>19</v>
      </c>
      <c r="F450" s="17" t="s">
        <v>20</v>
      </c>
      <c r="G450" s="74"/>
      <c r="H450" s="13"/>
      <c r="I450" s="13"/>
      <c r="J450" s="13"/>
      <c r="K450" s="70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>
      <c r="A451" s="8">
        <v>488</v>
      </c>
      <c r="B451" s="17" t="s">
        <v>517</v>
      </c>
      <c r="C451" s="17">
        <v>0</v>
      </c>
      <c r="D451" s="17" t="s">
        <v>61</v>
      </c>
      <c r="E451" s="17" t="s">
        <v>19</v>
      </c>
      <c r="F451" s="17" t="s">
        <v>20</v>
      </c>
      <c r="G451" s="74"/>
      <c r="H451" s="13"/>
      <c r="I451" s="13"/>
      <c r="J451" s="13"/>
      <c r="K451" s="70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>
      <c r="A452" s="8">
        <v>489</v>
      </c>
      <c r="B452" s="17" t="s">
        <v>518</v>
      </c>
      <c r="C452" s="17">
        <v>2</v>
      </c>
      <c r="D452" s="17" t="s">
        <v>61</v>
      </c>
      <c r="E452" s="17" t="s">
        <v>81</v>
      </c>
      <c r="F452" s="17" t="s">
        <v>20</v>
      </c>
      <c r="G452" s="74"/>
      <c r="H452" s="13"/>
      <c r="I452" s="13"/>
      <c r="J452" s="13"/>
      <c r="K452" s="70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>
      <c r="A453" s="8">
        <v>490</v>
      </c>
      <c r="B453" s="17" t="s">
        <v>519</v>
      </c>
      <c r="C453" s="17">
        <v>2</v>
      </c>
      <c r="D453" s="17" t="s">
        <v>61</v>
      </c>
      <c r="E453" s="17" t="s">
        <v>81</v>
      </c>
      <c r="F453" s="17" t="s">
        <v>20</v>
      </c>
      <c r="G453" s="74"/>
      <c r="H453" s="13"/>
      <c r="I453" s="13"/>
      <c r="J453" s="13"/>
      <c r="K453" s="70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>
      <c r="A454" s="8">
        <v>491</v>
      </c>
      <c r="B454" s="17" t="s">
        <v>520</v>
      </c>
      <c r="C454" s="17">
        <v>2</v>
      </c>
      <c r="D454" s="17" t="s">
        <v>61</v>
      </c>
      <c r="E454" s="17" t="s">
        <v>81</v>
      </c>
      <c r="F454" s="17" t="s">
        <v>20</v>
      </c>
      <c r="G454" s="74"/>
      <c r="H454" s="13"/>
      <c r="I454" s="13"/>
      <c r="J454" s="13"/>
      <c r="K454" s="70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>
      <c r="A455" s="8">
        <v>492</v>
      </c>
      <c r="B455" s="17" t="s">
        <v>521</v>
      </c>
      <c r="C455" s="17">
        <v>3</v>
      </c>
      <c r="D455" s="17" t="s">
        <v>61</v>
      </c>
      <c r="E455" s="17" t="s">
        <v>81</v>
      </c>
      <c r="F455" s="17" t="s">
        <v>20</v>
      </c>
      <c r="G455" s="74"/>
      <c r="H455" s="13"/>
      <c r="I455" s="13"/>
      <c r="J455" s="13"/>
      <c r="K455" s="70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>
      <c r="A456" s="8">
        <v>493</v>
      </c>
      <c r="B456" s="17" t="s">
        <v>522</v>
      </c>
      <c r="C456" s="17">
        <v>4</v>
      </c>
      <c r="D456" s="17" t="s">
        <v>61</v>
      </c>
      <c r="E456" s="17" t="s">
        <v>81</v>
      </c>
      <c r="F456" s="17" t="s">
        <v>20</v>
      </c>
      <c r="G456" s="74"/>
      <c r="H456" s="13"/>
      <c r="I456" s="13"/>
      <c r="J456" s="13"/>
      <c r="K456" s="70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>
      <c r="A457" s="8">
        <v>494</v>
      </c>
      <c r="B457" s="17" t="s">
        <v>523</v>
      </c>
      <c r="C457" s="17">
        <v>4</v>
      </c>
      <c r="D457" s="17" t="s">
        <v>61</v>
      </c>
      <c r="E457" s="17" t="s">
        <v>81</v>
      </c>
      <c r="F457" s="17" t="s">
        <v>20</v>
      </c>
      <c r="G457" s="74"/>
      <c r="H457" s="13"/>
      <c r="I457" s="13"/>
      <c r="J457" s="13"/>
      <c r="K457" s="70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>
      <c r="A458" s="8">
        <v>495</v>
      </c>
      <c r="B458" s="17" t="s">
        <v>524</v>
      </c>
      <c r="C458" s="17">
        <v>5</v>
      </c>
      <c r="D458" s="17" t="s">
        <v>61</v>
      </c>
      <c r="E458" s="17" t="s">
        <v>19</v>
      </c>
      <c r="F458" s="17" t="s">
        <v>128</v>
      </c>
      <c r="G458" s="70"/>
      <c r="H458" s="13"/>
      <c r="I458" s="13"/>
      <c r="J458" s="13"/>
      <c r="K458" s="70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>
      <c r="A459" s="8">
        <v>496</v>
      </c>
      <c r="B459" s="17" t="s">
        <v>525</v>
      </c>
      <c r="C459" s="17">
        <v>5</v>
      </c>
      <c r="D459" s="17" t="s">
        <v>61</v>
      </c>
      <c r="E459" s="17" t="s">
        <v>81</v>
      </c>
      <c r="F459" s="17" t="s">
        <v>128</v>
      </c>
      <c r="G459" s="70"/>
      <c r="H459" s="13"/>
      <c r="I459" s="13"/>
      <c r="J459" s="13"/>
      <c r="K459" s="70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>
      <c r="A460" s="8">
        <v>497</v>
      </c>
      <c r="B460" s="17" t="s">
        <v>526</v>
      </c>
      <c r="C460" s="17">
        <v>5</v>
      </c>
      <c r="D460" s="17" t="s">
        <v>61</v>
      </c>
      <c r="E460" s="17" t="s">
        <v>81</v>
      </c>
      <c r="F460" s="17" t="s">
        <v>128</v>
      </c>
      <c r="G460" s="70"/>
      <c r="H460" s="13"/>
      <c r="I460" s="13"/>
      <c r="J460" s="13"/>
      <c r="K460" s="70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>
      <c r="A461" s="8">
        <v>498</v>
      </c>
      <c r="B461" s="17" t="s">
        <v>527</v>
      </c>
      <c r="C461" s="17">
        <v>5</v>
      </c>
      <c r="D461" s="17" t="s">
        <v>61</v>
      </c>
      <c r="E461" s="17" t="s">
        <v>81</v>
      </c>
      <c r="F461" s="17" t="s">
        <v>128</v>
      </c>
      <c r="G461" s="70"/>
      <c r="H461" s="13"/>
      <c r="I461" s="13"/>
      <c r="J461" s="13"/>
      <c r="K461" s="70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>
      <c r="A462" s="8">
        <v>499</v>
      </c>
      <c r="B462" s="17" t="s">
        <v>528</v>
      </c>
      <c r="C462" s="17">
        <v>5</v>
      </c>
      <c r="D462" s="17" t="s">
        <v>61</v>
      </c>
      <c r="E462" s="17" t="s">
        <v>81</v>
      </c>
      <c r="F462" s="17" t="s">
        <v>128</v>
      </c>
      <c r="G462" s="70"/>
      <c r="H462" s="13"/>
      <c r="I462" s="13"/>
      <c r="J462" s="13"/>
      <c r="K462" s="70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>
      <c r="A463" s="8">
        <v>500</v>
      </c>
      <c r="B463" s="17" t="s">
        <v>529</v>
      </c>
      <c r="C463" s="17">
        <v>6</v>
      </c>
      <c r="D463" s="17" t="s">
        <v>61</v>
      </c>
      <c r="E463" s="17" t="s">
        <v>81</v>
      </c>
      <c r="F463" s="17" t="s">
        <v>128</v>
      </c>
      <c r="G463" s="70"/>
      <c r="H463" s="13"/>
      <c r="I463" s="13"/>
      <c r="J463" s="13"/>
      <c r="K463" s="70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>
      <c r="A464" s="8">
        <v>501</v>
      </c>
      <c r="B464" s="17" t="s">
        <v>530</v>
      </c>
      <c r="C464" s="17">
        <v>6</v>
      </c>
      <c r="D464" s="17" t="s">
        <v>61</v>
      </c>
      <c r="E464" s="17" t="s">
        <v>81</v>
      </c>
      <c r="F464" s="17" t="s">
        <v>128</v>
      </c>
      <c r="G464" s="70"/>
      <c r="H464" s="13"/>
      <c r="I464" s="13"/>
      <c r="J464" s="13"/>
      <c r="K464" s="70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>
      <c r="A465" s="8">
        <v>502</v>
      </c>
      <c r="B465" s="17" t="s">
        <v>531</v>
      </c>
      <c r="C465" s="17">
        <v>8</v>
      </c>
      <c r="D465" s="17" t="s">
        <v>61</v>
      </c>
      <c r="E465" s="17" t="s">
        <v>19</v>
      </c>
      <c r="F465" s="17" t="s">
        <v>160</v>
      </c>
      <c r="G465" s="13"/>
      <c r="H465" s="13"/>
      <c r="I465" s="13"/>
      <c r="J465" s="13"/>
      <c r="K465" s="70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>
      <c r="A466" s="8">
        <v>503</v>
      </c>
      <c r="B466" s="17" t="s">
        <v>532</v>
      </c>
      <c r="C466" s="17">
        <v>8</v>
      </c>
      <c r="D466" s="17" t="s">
        <v>61</v>
      </c>
      <c r="E466" s="17" t="s">
        <v>19</v>
      </c>
      <c r="F466" s="17" t="s">
        <v>160</v>
      </c>
      <c r="G466" s="13"/>
      <c r="H466" s="13"/>
      <c r="I466" s="13"/>
      <c r="J466" s="13"/>
      <c r="K466" s="70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>
      <c r="A467" s="8">
        <v>504</v>
      </c>
      <c r="B467" s="17" t="s">
        <v>533</v>
      </c>
      <c r="C467" s="17">
        <v>7</v>
      </c>
      <c r="D467" s="17" t="s">
        <v>61</v>
      </c>
      <c r="E467" s="17" t="s">
        <v>81</v>
      </c>
      <c r="F467" s="17" t="s">
        <v>160</v>
      </c>
      <c r="G467" s="13"/>
      <c r="H467" s="13"/>
      <c r="I467" s="13"/>
      <c r="J467" s="13"/>
      <c r="K467" s="70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>
      <c r="A468" s="8">
        <v>505</v>
      </c>
      <c r="B468" s="17" t="s">
        <v>534</v>
      </c>
      <c r="C468" s="17">
        <v>7</v>
      </c>
      <c r="D468" s="17" t="s">
        <v>61</v>
      </c>
      <c r="E468" s="17" t="s">
        <v>81</v>
      </c>
      <c r="F468" s="17" t="s">
        <v>160</v>
      </c>
      <c r="G468" s="13"/>
      <c r="H468" s="13"/>
      <c r="I468" s="13"/>
      <c r="J468" s="13"/>
      <c r="K468" s="70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>
      <c r="A469" s="8">
        <v>506</v>
      </c>
      <c r="B469" s="17" t="s">
        <v>535</v>
      </c>
      <c r="C469" s="17">
        <v>7</v>
      </c>
      <c r="D469" s="17" t="s">
        <v>61</v>
      </c>
      <c r="E469" s="17" t="s">
        <v>81</v>
      </c>
      <c r="F469" s="17" t="s">
        <v>160</v>
      </c>
      <c r="G469" s="13"/>
      <c r="H469" s="13"/>
      <c r="I469" s="13"/>
      <c r="J469" s="13"/>
      <c r="K469" s="70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>
      <c r="A470" s="8">
        <v>507</v>
      </c>
      <c r="B470" s="17" t="s">
        <v>536</v>
      </c>
      <c r="C470" s="17">
        <v>7</v>
      </c>
      <c r="D470" s="17" t="s">
        <v>61</v>
      </c>
      <c r="E470" s="17" t="s">
        <v>81</v>
      </c>
      <c r="F470" s="17" t="s">
        <v>160</v>
      </c>
      <c r="G470" s="13"/>
      <c r="H470" s="13"/>
      <c r="I470" s="13"/>
      <c r="J470" s="13"/>
      <c r="K470" s="70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>
      <c r="A471" s="8">
        <v>508</v>
      </c>
      <c r="B471" s="17" t="s">
        <v>537</v>
      </c>
      <c r="C471" s="17">
        <v>7</v>
      </c>
      <c r="D471" s="17" t="s">
        <v>61</v>
      </c>
      <c r="E471" s="17" t="s">
        <v>81</v>
      </c>
      <c r="F471" s="17" t="s">
        <v>160</v>
      </c>
      <c r="G471" s="13"/>
      <c r="H471" s="13"/>
      <c r="I471" s="13"/>
      <c r="J471" s="13"/>
      <c r="K471" s="70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>
      <c r="A472" s="8">
        <v>509</v>
      </c>
      <c r="B472" s="17" t="s">
        <v>538</v>
      </c>
      <c r="C472" s="17">
        <v>7</v>
      </c>
      <c r="D472" s="17" t="s">
        <v>61</v>
      </c>
      <c r="E472" s="17" t="s">
        <v>81</v>
      </c>
      <c r="F472" s="17" t="s">
        <v>160</v>
      </c>
      <c r="G472" s="13"/>
      <c r="H472" s="13"/>
      <c r="I472" s="13"/>
      <c r="J472" s="13"/>
      <c r="K472" s="70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>
      <c r="A473" s="8">
        <v>510</v>
      </c>
      <c r="B473" s="17" t="s">
        <v>539</v>
      </c>
      <c r="C473" s="17">
        <v>8</v>
      </c>
      <c r="D473" s="17" t="s">
        <v>61</v>
      </c>
      <c r="E473" s="17" t="s">
        <v>81</v>
      </c>
      <c r="F473" s="17" t="s">
        <v>160</v>
      </c>
      <c r="G473" s="13"/>
      <c r="H473" s="13"/>
      <c r="I473" s="13"/>
      <c r="J473" s="13"/>
      <c r="K473" s="70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>
      <c r="A474" s="72"/>
      <c r="B474" s="73"/>
      <c r="C474" s="73"/>
      <c r="D474" s="73"/>
      <c r="E474" s="73"/>
      <c r="F474" s="73"/>
      <c r="G474" s="13"/>
      <c r="H474" s="13"/>
      <c r="I474" s="13"/>
      <c r="J474" s="13"/>
      <c r="K474" s="70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>
      <c r="A475" s="8">
        <v>520</v>
      </c>
      <c r="B475" s="17" t="s">
        <v>540</v>
      </c>
      <c r="C475" s="17">
        <v>3</v>
      </c>
      <c r="D475" s="17" t="s">
        <v>76</v>
      </c>
      <c r="E475" s="17" t="s">
        <v>19</v>
      </c>
      <c r="F475" s="17" t="s">
        <v>20</v>
      </c>
      <c r="G475" s="13"/>
      <c r="H475" s="13"/>
      <c r="I475" s="13"/>
      <c r="J475" s="13"/>
      <c r="K475" s="70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>
      <c r="A476" s="8">
        <v>521</v>
      </c>
      <c r="B476" s="17" t="s">
        <v>541</v>
      </c>
      <c r="C476" s="17">
        <v>3</v>
      </c>
      <c r="D476" s="17" t="s">
        <v>76</v>
      </c>
      <c r="E476" s="17" t="s">
        <v>19</v>
      </c>
      <c r="F476" s="17" t="s">
        <v>20</v>
      </c>
      <c r="G476" s="13"/>
      <c r="H476" s="13"/>
      <c r="I476" s="13"/>
      <c r="J476" s="13"/>
      <c r="K476" s="70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>
      <c r="A477" s="8">
        <v>522</v>
      </c>
      <c r="B477" s="17" t="s">
        <v>542</v>
      </c>
      <c r="C477" s="17">
        <v>3</v>
      </c>
      <c r="D477" s="17" t="s">
        <v>76</v>
      </c>
      <c r="E477" s="17" t="s">
        <v>19</v>
      </c>
      <c r="F477" s="17" t="s">
        <v>20</v>
      </c>
      <c r="G477" s="13"/>
      <c r="H477" s="13"/>
      <c r="I477" s="13"/>
      <c r="J477" s="13"/>
      <c r="K477" s="70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>
      <c r="A478" s="8">
        <v>523</v>
      </c>
      <c r="B478" s="17" t="s">
        <v>543</v>
      </c>
      <c r="C478" s="17">
        <v>4</v>
      </c>
      <c r="D478" s="17" t="s">
        <v>76</v>
      </c>
      <c r="E478" s="17" t="s">
        <v>19</v>
      </c>
      <c r="F478" s="17" t="s">
        <v>20</v>
      </c>
      <c r="G478" s="13"/>
      <c r="H478" s="13"/>
      <c r="I478" s="13"/>
      <c r="J478" s="13"/>
      <c r="K478" s="70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>
      <c r="A479" s="8">
        <v>524</v>
      </c>
      <c r="B479" s="17" t="s">
        <v>544</v>
      </c>
      <c r="C479" s="17">
        <v>4</v>
      </c>
      <c r="D479" s="17" t="s">
        <v>76</v>
      </c>
      <c r="E479" s="17" t="s">
        <v>19</v>
      </c>
      <c r="F479" s="17" t="s">
        <v>20</v>
      </c>
      <c r="G479" s="13"/>
      <c r="H479" s="13"/>
      <c r="I479" s="13"/>
      <c r="J479" s="13"/>
      <c r="K479" s="70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>
      <c r="A480" s="8">
        <v>525</v>
      </c>
      <c r="B480" s="17" t="s">
        <v>545</v>
      </c>
      <c r="C480" s="17">
        <v>4</v>
      </c>
      <c r="D480" s="17" t="s">
        <v>76</v>
      </c>
      <c r="E480" s="17" t="s">
        <v>19</v>
      </c>
      <c r="F480" s="17" t="s">
        <v>20</v>
      </c>
      <c r="G480" s="13"/>
      <c r="H480" s="13"/>
      <c r="I480" s="13"/>
      <c r="J480" s="13"/>
      <c r="K480" s="70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>
      <c r="A481" s="8">
        <v>526</v>
      </c>
      <c r="B481" s="17" t="s">
        <v>546</v>
      </c>
      <c r="C481" s="17">
        <v>4</v>
      </c>
      <c r="D481" s="17" t="s">
        <v>76</v>
      </c>
      <c r="E481" s="17" t="s">
        <v>19</v>
      </c>
      <c r="F481" s="17" t="s">
        <v>20</v>
      </c>
      <c r="G481" s="13"/>
      <c r="H481" s="13"/>
      <c r="I481" s="13"/>
      <c r="J481" s="13"/>
      <c r="K481" s="70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>
      <c r="A482" s="8">
        <v>527</v>
      </c>
      <c r="B482" s="17" t="s">
        <v>547</v>
      </c>
      <c r="C482" s="17">
        <v>4</v>
      </c>
      <c r="D482" s="17" t="s">
        <v>76</v>
      </c>
      <c r="E482" s="17" t="s">
        <v>19</v>
      </c>
      <c r="F482" s="17" t="s">
        <v>20</v>
      </c>
      <c r="G482" s="13"/>
      <c r="H482" s="13"/>
      <c r="I482" s="13"/>
      <c r="J482" s="13"/>
      <c r="K482" s="70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>
      <c r="A483" s="8">
        <v>528</v>
      </c>
      <c r="B483" s="17" t="s">
        <v>548</v>
      </c>
      <c r="C483" s="17">
        <v>4</v>
      </c>
      <c r="D483" s="17" t="s">
        <v>76</v>
      </c>
      <c r="E483" s="17" t="s">
        <v>19</v>
      </c>
      <c r="F483" s="17" t="s">
        <v>20</v>
      </c>
      <c r="G483" s="13"/>
      <c r="H483" s="13"/>
      <c r="I483" s="13"/>
      <c r="J483" s="13"/>
      <c r="K483" s="70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>
      <c r="A484" s="8">
        <v>529</v>
      </c>
      <c r="B484" s="17" t="s">
        <v>549</v>
      </c>
      <c r="C484" s="17">
        <v>4</v>
      </c>
      <c r="D484" s="17" t="s">
        <v>76</v>
      </c>
      <c r="E484" s="17" t="s">
        <v>19</v>
      </c>
      <c r="F484" s="17" t="s">
        <v>20</v>
      </c>
      <c r="G484" s="13"/>
      <c r="H484" s="13"/>
      <c r="I484" s="13"/>
      <c r="J484" s="13"/>
      <c r="K484" s="70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>
      <c r="A485" s="8">
        <v>530</v>
      </c>
      <c r="B485" s="17" t="s">
        <v>550</v>
      </c>
      <c r="C485" s="17">
        <v>4</v>
      </c>
      <c r="D485" s="17" t="s">
        <v>76</v>
      </c>
      <c r="E485" s="17" t="s">
        <v>19</v>
      </c>
      <c r="F485" s="17" t="s">
        <v>20</v>
      </c>
      <c r="G485" s="13"/>
      <c r="H485" s="13"/>
      <c r="I485" s="13"/>
      <c r="J485" s="13"/>
      <c r="K485" s="70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>
      <c r="A486" s="8">
        <v>531</v>
      </c>
      <c r="B486" s="17" t="s">
        <v>551</v>
      </c>
      <c r="C486" s="17">
        <v>4</v>
      </c>
      <c r="D486" s="17" t="s">
        <v>76</v>
      </c>
      <c r="E486" s="17" t="s">
        <v>19</v>
      </c>
      <c r="F486" s="17" t="s">
        <v>20</v>
      </c>
      <c r="G486" s="13"/>
      <c r="H486" s="13"/>
      <c r="I486" s="13"/>
      <c r="J486" s="13"/>
      <c r="K486" s="70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>
      <c r="A487" s="8">
        <v>532</v>
      </c>
      <c r="B487" s="17" t="s">
        <v>552</v>
      </c>
      <c r="C487" s="17">
        <v>3</v>
      </c>
      <c r="D487" s="17" t="s">
        <v>76</v>
      </c>
      <c r="E487" s="17" t="s">
        <v>81</v>
      </c>
      <c r="F487" s="17" t="s">
        <v>20</v>
      </c>
      <c r="G487" s="13"/>
      <c r="H487" s="13"/>
      <c r="I487" s="13"/>
      <c r="J487" s="13"/>
      <c r="K487" s="70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>
      <c r="A488" s="8">
        <v>533</v>
      </c>
      <c r="B488" s="17" t="s">
        <v>553</v>
      </c>
      <c r="C488" s="17">
        <v>3</v>
      </c>
      <c r="D488" s="17" t="s">
        <v>76</v>
      </c>
      <c r="E488" s="17" t="s">
        <v>81</v>
      </c>
      <c r="F488" s="17" t="s">
        <v>20</v>
      </c>
      <c r="G488" s="13"/>
      <c r="H488" s="13"/>
      <c r="I488" s="13"/>
      <c r="J488" s="13"/>
      <c r="K488" s="70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>
      <c r="A489" s="8">
        <v>534</v>
      </c>
      <c r="B489" s="17" t="s">
        <v>554</v>
      </c>
      <c r="C489" s="17">
        <v>3</v>
      </c>
      <c r="D489" s="17" t="s">
        <v>76</v>
      </c>
      <c r="E489" s="17" t="s">
        <v>81</v>
      </c>
      <c r="F489" s="17" t="s">
        <v>20</v>
      </c>
      <c r="G489" s="13"/>
      <c r="H489" s="13"/>
      <c r="I489" s="13"/>
      <c r="J489" s="13"/>
      <c r="K489" s="70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>
      <c r="A490" s="8">
        <v>535</v>
      </c>
      <c r="B490" s="17" t="s">
        <v>555</v>
      </c>
      <c r="C490" s="17">
        <v>4</v>
      </c>
      <c r="D490" s="17" t="s">
        <v>76</v>
      </c>
      <c r="E490" s="17" t="s">
        <v>81</v>
      </c>
      <c r="F490" s="17" t="s">
        <v>20</v>
      </c>
      <c r="G490" s="13"/>
      <c r="H490" s="13"/>
      <c r="I490" s="13"/>
      <c r="J490" s="13"/>
      <c r="K490" s="70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>
      <c r="A491" s="8">
        <v>536</v>
      </c>
      <c r="B491" s="17" t="s">
        <v>556</v>
      </c>
      <c r="C491" s="17">
        <v>4</v>
      </c>
      <c r="D491" s="17" t="s">
        <v>76</v>
      </c>
      <c r="E491" s="17" t="s">
        <v>81</v>
      </c>
      <c r="F491" s="17" t="s">
        <v>20</v>
      </c>
      <c r="G491" s="13"/>
      <c r="H491" s="13"/>
      <c r="I491" s="13"/>
      <c r="J491" s="13"/>
      <c r="K491" s="70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>
      <c r="A492" s="8">
        <v>537</v>
      </c>
      <c r="B492" s="17" t="s">
        <v>557</v>
      </c>
      <c r="C492" s="17">
        <v>4</v>
      </c>
      <c r="D492" s="17" t="s">
        <v>76</v>
      </c>
      <c r="E492" s="17" t="s">
        <v>81</v>
      </c>
      <c r="F492" s="17" t="s">
        <v>20</v>
      </c>
      <c r="G492" s="13"/>
      <c r="H492" s="13"/>
      <c r="I492" s="13"/>
      <c r="J492" s="13"/>
      <c r="K492" s="70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>
      <c r="A493" s="8">
        <v>538</v>
      </c>
      <c r="B493" s="17" t="s">
        <v>558</v>
      </c>
      <c r="C493" s="17">
        <v>4</v>
      </c>
      <c r="D493" s="17" t="s">
        <v>76</v>
      </c>
      <c r="E493" s="17" t="s">
        <v>81</v>
      </c>
      <c r="F493" s="17" t="s">
        <v>20</v>
      </c>
      <c r="G493" s="13"/>
      <c r="H493" s="13"/>
      <c r="I493" s="13"/>
      <c r="J493" s="13"/>
      <c r="K493" s="70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>
      <c r="A494" s="8">
        <v>539</v>
      </c>
      <c r="B494" s="17" t="s">
        <v>559</v>
      </c>
      <c r="C494" s="17">
        <v>4</v>
      </c>
      <c r="D494" s="17" t="s">
        <v>76</v>
      </c>
      <c r="E494" s="17" t="s">
        <v>81</v>
      </c>
      <c r="F494" s="17" t="s">
        <v>20</v>
      </c>
      <c r="G494" s="13"/>
      <c r="H494" s="13"/>
      <c r="I494" s="13"/>
      <c r="J494" s="13"/>
      <c r="K494" s="70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>
      <c r="A495" s="8">
        <v>540</v>
      </c>
      <c r="B495" s="17" t="s">
        <v>560</v>
      </c>
      <c r="C495" s="17">
        <v>4</v>
      </c>
      <c r="D495" s="17" t="s">
        <v>76</v>
      </c>
      <c r="E495" s="17" t="s">
        <v>81</v>
      </c>
      <c r="F495" s="17" t="s">
        <v>20</v>
      </c>
      <c r="G495" s="13"/>
      <c r="H495" s="13"/>
      <c r="I495" s="13"/>
      <c r="J495" s="13"/>
      <c r="K495" s="70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>
      <c r="A496" s="8">
        <v>541</v>
      </c>
      <c r="B496" s="17" t="s">
        <v>561</v>
      </c>
      <c r="C496" s="17">
        <v>5</v>
      </c>
      <c r="D496" s="17" t="s">
        <v>76</v>
      </c>
      <c r="E496" s="17" t="s">
        <v>19</v>
      </c>
      <c r="F496" s="17" t="s">
        <v>128</v>
      </c>
      <c r="G496" s="13"/>
      <c r="H496" s="13"/>
      <c r="I496" s="13"/>
      <c r="J496" s="13"/>
      <c r="K496" s="70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>
      <c r="A497" s="8">
        <v>542</v>
      </c>
      <c r="B497" s="17" t="s">
        <v>562</v>
      </c>
      <c r="C497" s="17">
        <v>5</v>
      </c>
      <c r="D497" s="17" t="s">
        <v>76</v>
      </c>
      <c r="E497" s="17" t="s">
        <v>19</v>
      </c>
      <c r="F497" s="17" t="s">
        <v>128</v>
      </c>
      <c r="G497" s="13"/>
      <c r="H497" s="13"/>
      <c r="I497" s="13"/>
      <c r="J497" s="13"/>
      <c r="K497" s="70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>
      <c r="A498" s="8">
        <v>543</v>
      </c>
      <c r="B498" s="17" t="s">
        <v>563</v>
      </c>
      <c r="C498" s="17">
        <v>5</v>
      </c>
      <c r="D498" s="17" t="s">
        <v>76</v>
      </c>
      <c r="E498" s="17" t="s">
        <v>19</v>
      </c>
      <c r="F498" s="17" t="s">
        <v>128</v>
      </c>
      <c r="G498" s="13"/>
      <c r="H498" s="13"/>
      <c r="I498" s="13"/>
      <c r="J498" s="13"/>
      <c r="K498" s="70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>
      <c r="A499" s="8">
        <v>544</v>
      </c>
      <c r="B499" s="17" t="s">
        <v>564</v>
      </c>
      <c r="C499" s="17">
        <v>5</v>
      </c>
      <c r="D499" s="17" t="s">
        <v>76</v>
      </c>
      <c r="E499" s="17" t="s">
        <v>19</v>
      </c>
      <c r="F499" s="17" t="s">
        <v>128</v>
      </c>
      <c r="G499" s="13"/>
      <c r="H499" s="13"/>
      <c r="I499" s="13"/>
      <c r="J499" s="13"/>
      <c r="K499" s="70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>
      <c r="A500" s="8">
        <v>545</v>
      </c>
      <c r="B500" s="17" t="s">
        <v>565</v>
      </c>
      <c r="C500" s="17">
        <v>5</v>
      </c>
      <c r="D500" s="17" t="s">
        <v>76</v>
      </c>
      <c r="E500" s="17" t="s">
        <v>19</v>
      </c>
      <c r="F500" s="17" t="s">
        <v>128</v>
      </c>
      <c r="G500" s="13"/>
      <c r="H500" s="13"/>
      <c r="I500" s="13"/>
      <c r="J500" s="13"/>
      <c r="K500" s="70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>
      <c r="A501" s="8">
        <v>546</v>
      </c>
      <c r="B501" s="17" t="s">
        <v>566</v>
      </c>
      <c r="C501" s="17">
        <v>5</v>
      </c>
      <c r="D501" s="17" t="s">
        <v>76</v>
      </c>
      <c r="E501" s="17" t="s">
        <v>19</v>
      </c>
      <c r="F501" s="17" t="s">
        <v>128</v>
      </c>
      <c r="G501" s="13"/>
      <c r="H501" s="13"/>
      <c r="I501" s="13"/>
      <c r="J501" s="13"/>
      <c r="K501" s="70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>
      <c r="A502" s="8">
        <v>547</v>
      </c>
      <c r="B502" s="17" t="s">
        <v>567</v>
      </c>
      <c r="C502" s="17">
        <v>5</v>
      </c>
      <c r="D502" s="17" t="s">
        <v>76</v>
      </c>
      <c r="E502" s="17" t="s">
        <v>19</v>
      </c>
      <c r="F502" s="17" t="s">
        <v>128</v>
      </c>
      <c r="G502" s="13"/>
      <c r="H502" s="13"/>
      <c r="I502" s="13"/>
      <c r="J502" s="13"/>
      <c r="K502" s="70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>
      <c r="A503" s="8">
        <v>548</v>
      </c>
      <c r="B503" s="17" t="s">
        <v>568</v>
      </c>
      <c r="C503" s="17">
        <v>5</v>
      </c>
      <c r="D503" s="17" t="s">
        <v>76</v>
      </c>
      <c r="E503" s="17" t="s">
        <v>19</v>
      </c>
      <c r="F503" s="17" t="s">
        <v>128</v>
      </c>
      <c r="G503" s="13"/>
      <c r="H503" s="13"/>
      <c r="I503" s="13"/>
      <c r="J503" s="13"/>
      <c r="K503" s="70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>
      <c r="A504" s="8">
        <v>549</v>
      </c>
      <c r="B504" s="17" t="s">
        <v>569</v>
      </c>
      <c r="C504" s="17">
        <v>6</v>
      </c>
      <c r="D504" s="17" t="s">
        <v>76</v>
      </c>
      <c r="E504" s="17" t="s">
        <v>19</v>
      </c>
      <c r="F504" s="17" t="s">
        <v>128</v>
      </c>
      <c r="G504" s="13"/>
      <c r="H504" s="13"/>
      <c r="I504" s="13"/>
      <c r="J504" s="13"/>
      <c r="K504" s="70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>
      <c r="A505" s="8">
        <v>550</v>
      </c>
      <c r="B505" s="17" t="s">
        <v>570</v>
      </c>
      <c r="C505" s="17">
        <v>6</v>
      </c>
      <c r="D505" s="17" t="s">
        <v>76</v>
      </c>
      <c r="E505" s="17" t="s">
        <v>19</v>
      </c>
      <c r="F505" s="17" t="s">
        <v>128</v>
      </c>
      <c r="G505" s="13"/>
      <c r="H505" s="13"/>
      <c r="I505" s="13"/>
      <c r="J505" s="13"/>
      <c r="K505" s="70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>
      <c r="A506" s="8">
        <v>551</v>
      </c>
      <c r="B506" s="17" t="s">
        <v>571</v>
      </c>
      <c r="C506" s="17">
        <v>6</v>
      </c>
      <c r="D506" s="17" t="s">
        <v>76</v>
      </c>
      <c r="E506" s="17" t="s">
        <v>19</v>
      </c>
      <c r="F506" s="17" t="s">
        <v>128</v>
      </c>
      <c r="G506" s="13"/>
      <c r="H506" s="13"/>
      <c r="I506" s="13"/>
      <c r="J506" s="13"/>
      <c r="K506" s="70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>
      <c r="A507" s="8">
        <v>552</v>
      </c>
      <c r="B507" s="17" t="s">
        <v>572</v>
      </c>
      <c r="C507" s="17">
        <v>6</v>
      </c>
      <c r="D507" s="17" t="s">
        <v>76</v>
      </c>
      <c r="E507" s="17" t="s">
        <v>19</v>
      </c>
      <c r="F507" s="17" t="s">
        <v>128</v>
      </c>
      <c r="G507" s="13"/>
      <c r="H507" s="13"/>
      <c r="I507" s="13"/>
      <c r="J507" s="13"/>
      <c r="K507" s="70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>
      <c r="A508" s="8">
        <v>553</v>
      </c>
      <c r="B508" s="17" t="s">
        <v>573</v>
      </c>
      <c r="C508" s="17">
        <v>5</v>
      </c>
      <c r="D508" s="17" t="s">
        <v>76</v>
      </c>
      <c r="E508" s="17" t="s">
        <v>81</v>
      </c>
      <c r="F508" s="17" t="s">
        <v>128</v>
      </c>
      <c r="G508" s="13"/>
      <c r="H508" s="13"/>
      <c r="I508" s="13"/>
      <c r="J508" s="13"/>
      <c r="K508" s="70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>
      <c r="A509" s="8">
        <v>554</v>
      </c>
      <c r="B509" s="17" t="s">
        <v>574</v>
      </c>
      <c r="C509" s="17">
        <v>5</v>
      </c>
      <c r="D509" s="17" t="s">
        <v>76</v>
      </c>
      <c r="E509" s="17" t="s">
        <v>81</v>
      </c>
      <c r="F509" s="17" t="s">
        <v>128</v>
      </c>
      <c r="G509" s="13"/>
      <c r="H509" s="13"/>
      <c r="I509" s="13"/>
      <c r="J509" s="13"/>
      <c r="K509" s="70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>
      <c r="A510" s="8">
        <v>555</v>
      </c>
      <c r="B510" s="17" t="s">
        <v>575</v>
      </c>
      <c r="C510" s="17">
        <v>5</v>
      </c>
      <c r="D510" s="17" t="s">
        <v>76</v>
      </c>
      <c r="E510" s="17" t="s">
        <v>81</v>
      </c>
      <c r="F510" s="17" t="s">
        <v>128</v>
      </c>
      <c r="G510" s="13"/>
      <c r="H510" s="13"/>
      <c r="I510" s="13"/>
      <c r="J510" s="13"/>
      <c r="K510" s="70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>
      <c r="A511" s="8">
        <v>556</v>
      </c>
      <c r="B511" s="17" t="s">
        <v>576</v>
      </c>
      <c r="C511" s="17">
        <v>5</v>
      </c>
      <c r="D511" s="17" t="s">
        <v>76</v>
      </c>
      <c r="E511" s="17" t="s">
        <v>81</v>
      </c>
      <c r="F511" s="17" t="s">
        <v>128</v>
      </c>
      <c r="G511" s="13"/>
      <c r="H511" s="13"/>
      <c r="I511" s="13"/>
      <c r="J511" s="13"/>
      <c r="K511" s="70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>
      <c r="A512" s="8">
        <v>557</v>
      </c>
      <c r="B512" s="17" t="s">
        <v>577</v>
      </c>
      <c r="C512" s="17">
        <v>5</v>
      </c>
      <c r="D512" s="17" t="s">
        <v>76</v>
      </c>
      <c r="E512" s="17" t="s">
        <v>81</v>
      </c>
      <c r="F512" s="17" t="s">
        <v>128</v>
      </c>
      <c r="G512" s="13"/>
      <c r="H512" s="13"/>
      <c r="I512" s="13"/>
      <c r="J512" s="13"/>
      <c r="K512" s="70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>
      <c r="A513" s="8">
        <v>558</v>
      </c>
      <c r="B513" s="17" t="s">
        <v>578</v>
      </c>
      <c r="C513" s="17">
        <v>5</v>
      </c>
      <c r="D513" s="17" t="s">
        <v>76</v>
      </c>
      <c r="E513" s="17" t="s">
        <v>81</v>
      </c>
      <c r="F513" s="17" t="s">
        <v>128</v>
      </c>
      <c r="G513" s="70"/>
      <c r="H513" s="76"/>
      <c r="I513" s="13"/>
      <c r="J513" s="13"/>
      <c r="K513" s="70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>
      <c r="A514" s="8">
        <v>559</v>
      </c>
      <c r="B514" s="17" t="s">
        <v>579</v>
      </c>
      <c r="C514" s="17">
        <v>6</v>
      </c>
      <c r="D514" s="17" t="s">
        <v>76</v>
      </c>
      <c r="E514" s="17" t="s">
        <v>81</v>
      </c>
      <c r="F514" s="17" t="s">
        <v>128</v>
      </c>
      <c r="G514" s="70"/>
      <c r="H514" s="76"/>
      <c r="I514" s="13"/>
      <c r="J514" s="13"/>
      <c r="K514" s="70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>
      <c r="A515" s="8">
        <v>560</v>
      </c>
      <c r="B515" s="17" t="s">
        <v>580</v>
      </c>
      <c r="C515" s="17">
        <v>6</v>
      </c>
      <c r="D515" s="17" t="s">
        <v>76</v>
      </c>
      <c r="E515" s="17" t="s">
        <v>81</v>
      </c>
      <c r="F515" s="17" t="s">
        <v>128</v>
      </c>
      <c r="G515" s="70"/>
      <c r="H515" s="13"/>
      <c r="I515" s="13"/>
      <c r="J515" s="13"/>
      <c r="K515" s="70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>
      <c r="A516" s="8">
        <v>561</v>
      </c>
      <c r="B516" s="17" t="s">
        <v>581</v>
      </c>
      <c r="C516" s="17">
        <v>6</v>
      </c>
      <c r="D516" s="17" t="s">
        <v>76</v>
      </c>
      <c r="E516" s="17" t="s">
        <v>81</v>
      </c>
      <c r="F516" s="17" t="s">
        <v>128</v>
      </c>
      <c r="G516" s="70"/>
      <c r="H516" s="13"/>
      <c r="I516" s="13"/>
      <c r="J516" s="13"/>
      <c r="K516" s="70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>
      <c r="A517" s="8">
        <v>562</v>
      </c>
      <c r="B517" s="17" t="s">
        <v>582</v>
      </c>
      <c r="C517" s="17">
        <v>6</v>
      </c>
      <c r="D517" s="17" t="s">
        <v>76</v>
      </c>
      <c r="E517" s="17" t="s">
        <v>81</v>
      </c>
      <c r="F517" s="17" t="s">
        <v>128</v>
      </c>
      <c r="G517" s="70"/>
      <c r="H517" s="13"/>
      <c r="I517" s="13"/>
      <c r="J517" s="13"/>
      <c r="K517" s="70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>
      <c r="A518" s="8">
        <v>563</v>
      </c>
      <c r="B518" s="17" t="s">
        <v>583</v>
      </c>
      <c r="C518" s="17">
        <v>6</v>
      </c>
      <c r="D518" s="17" t="s">
        <v>76</v>
      </c>
      <c r="E518" s="17" t="s">
        <v>81</v>
      </c>
      <c r="F518" s="17" t="s">
        <v>128</v>
      </c>
      <c r="G518" s="70"/>
      <c r="H518" s="13"/>
      <c r="I518" s="13"/>
      <c r="J518" s="13"/>
      <c r="K518" s="70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>
      <c r="A519" s="8">
        <v>564</v>
      </c>
      <c r="B519" s="17" t="s">
        <v>584</v>
      </c>
      <c r="C519" s="17">
        <v>6</v>
      </c>
      <c r="D519" s="17" t="s">
        <v>76</v>
      </c>
      <c r="E519" s="17" t="s">
        <v>81</v>
      </c>
      <c r="F519" s="17" t="s">
        <v>128</v>
      </c>
      <c r="G519" s="70"/>
      <c r="H519" s="13"/>
      <c r="I519" s="13"/>
      <c r="J519" s="13"/>
      <c r="K519" s="70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>
      <c r="A520" s="8">
        <v>565</v>
      </c>
      <c r="B520" s="17" t="s">
        <v>585</v>
      </c>
      <c r="C520" s="17">
        <v>7</v>
      </c>
      <c r="D520" s="17" t="s">
        <v>76</v>
      </c>
      <c r="E520" s="17" t="s">
        <v>19</v>
      </c>
      <c r="F520" s="17" t="s">
        <v>160</v>
      </c>
      <c r="G520" s="70"/>
      <c r="H520" s="13"/>
      <c r="I520" s="13"/>
      <c r="J520" s="13"/>
      <c r="K520" s="70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>
      <c r="A521" s="8">
        <v>566</v>
      </c>
      <c r="B521" s="17" t="s">
        <v>586</v>
      </c>
      <c r="C521" s="17">
        <v>7</v>
      </c>
      <c r="D521" s="17" t="s">
        <v>76</v>
      </c>
      <c r="E521" s="17" t="s">
        <v>19</v>
      </c>
      <c r="F521" s="17" t="s">
        <v>160</v>
      </c>
      <c r="G521" s="70"/>
      <c r="H521" s="13"/>
      <c r="I521" s="13"/>
      <c r="J521" s="13"/>
      <c r="K521" s="70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>
      <c r="A522" s="8">
        <v>567</v>
      </c>
      <c r="B522" s="17" t="s">
        <v>587</v>
      </c>
      <c r="C522" s="17">
        <v>7</v>
      </c>
      <c r="D522" s="17" t="s">
        <v>76</v>
      </c>
      <c r="E522" s="17" t="s">
        <v>19</v>
      </c>
      <c r="F522" s="17" t="s">
        <v>160</v>
      </c>
      <c r="G522" s="70"/>
      <c r="H522" s="13"/>
      <c r="I522" s="13"/>
      <c r="J522" s="13"/>
      <c r="K522" s="70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>
      <c r="A523" s="8">
        <v>568</v>
      </c>
      <c r="B523" s="17" t="s">
        <v>588</v>
      </c>
      <c r="C523" s="17">
        <v>7</v>
      </c>
      <c r="D523" s="17" t="s">
        <v>76</v>
      </c>
      <c r="E523" s="17" t="s">
        <v>19</v>
      </c>
      <c r="F523" s="17" t="s">
        <v>160</v>
      </c>
      <c r="G523" s="74"/>
      <c r="H523" s="13"/>
      <c r="I523" s="13"/>
      <c r="J523" s="13"/>
      <c r="K523" s="70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>
      <c r="A524" s="8">
        <v>569</v>
      </c>
      <c r="B524" s="17" t="s">
        <v>589</v>
      </c>
      <c r="C524" s="17">
        <v>7</v>
      </c>
      <c r="D524" s="17" t="s">
        <v>76</v>
      </c>
      <c r="E524" s="17" t="s">
        <v>19</v>
      </c>
      <c r="F524" s="17" t="s">
        <v>160</v>
      </c>
      <c r="G524" s="74"/>
      <c r="H524" s="13"/>
      <c r="I524" s="13"/>
      <c r="J524" s="13"/>
      <c r="K524" s="70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>
      <c r="A525" s="8">
        <v>570</v>
      </c>
      <c r="B525" s="17" t="s">
        <v>590</v>
      </c>
      <c r="C525" s="17">
        <v>7</v>
      </c>
      <c r="D525" s="17" t="s">
        <v>76</v>
      </c>
      <c r="E525" s="17" t="s">
        <v>19</v>
      </c>
      <c r="F525" s="17" t="s">
        <v>160</v>
      </c>
      <c r="G525" s="74"/>
      <c r="H525" s="13"/>
      <c r="I525" s="13"/>
      <c r="J525" s="13"/>
      <c r="K525" s="70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>
      <c r="A526" s="8">
        <v>571</v>
      </c>
      <c r="B526" s="17" t="s">
        <v>591</v>
      </c>
      <c r="C526" s="17">
        <v>7</v>
      </c>
      <c r="D526" s="17" t="s">
        <v>76</v>
      </c>
      <c r="E526" s="17" t="s">
        <v>19</v>
      </c>
      <c r="F526" s="17" t="s">
        <v>160</v>
      </c>
      <c r="G526" s="74"/>
      <c r="H526" s="13"/>
      <c r="I526" s="13"/>
      <c r="J526" s="13"/>
      <c r="K526" s="70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>
      <c r="A527" s="8">
        <v>572</v>
      </c>
      <c r="B527" s="17" t="s">
        <v>592</v>
      </c>
      <c r="C527" s="17">
        <v>7</v>
      </c>
      <c r="D527" s="17" t="s">
        <v>76</v>
      </c>
      <c r="E527" s="17" t="s">
        <v>19</v>
      </c>
      <c r="F527" s="17" t="s">
        <v>160</v>
      </c>
      <c r="G527" s="74"/>
      <c r="H527" s="13"/>
      <c r="I527" s="13"/>
      <c r="J527" s="13"/>
      <c r="K527" s="70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>
      <c r="A528" s="8">
        <v>573</v>
      </c>
      <c r="B528" s="17" t="s">
        <v>593</v>
      </c>
      <c r="C528" s="17">
        <v>7</v>
      </c>
      <c r="D528" s="17" t="s">
        <v>76</v>
      </c>
      <c r="E528" s="17" t="s">
        <v>19</v>
      </c>
      <c r="F528" s="17" t="s">
        <v>160</v>
      </c>
      <c r="G528" s="74"/>
      <c r="H528" s="13"/>
      <c r="I528" s="13"/>
      <c r="J528" s="13"/>
      <c r="K528" s="70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>
      <c r="A529" s="8">
        <v>574</v>
      </c>
      <c r="B529" s="17" t="s">
        <v>594</v>
      </c>
      <c r="C529" s="17">
        <v>7</v>
      </c>
      <c r="D529" s="17" t="s">
        <v>76</v>
      </c>
      <c r="E529" s="17" t="s">
        <v>19</v>
      </c>
      <c r="F529" s="17" t="s">
        <v>160</v>
      </c>
      <c r="G529" s="74"/>
      <c r="H529" s="13"/>
      <c r="I529" s="13"/>
      <c r="J529" s="13"/>
      <c r="K529" s="70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>
      <c r="A530" s="8">
        <v>575</v>
      </c>
      <c r="B530" s="17" t="s">
        <v>595</v>
      </c>
      <c r="C530" s="17">
        <v>7</v>
      </c>
      <c r="D530" s="17" t="s">
        <v>76</v>
      </c>
      <c r="E530" s="17" t="s">
        <v>19</v>
      </c>
      <c r="F530" s="17" t="s">
        <v>160</v>
      </c>
      <c r="G530" s="74"/>
      <c r="H530" s="13"/>
      <c r="I530" s="13"/>
      <c r="J530" s="13"/>
      <c r="K530" s="70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>
      <c r="A531" s="8">
        <v>576</v>
      </c>
      <c r="B531" s="17" t="s">
        <v>596</v>
      </c>
      <c r="C531" s="17">
        <v>8</v>
      </c>
      <c r="D531" s="17" t="s">
        <v>76</v>
      </c>
      <c r="E531" s="17" t="s">
        <v>19</v>
      </c>
      <c r="F531" s="17" t="s">
        <v>160</v>
      </c>
      <c r="G531" s="74"/>
      <c r="H531" s="13"/>
      <c r="I531" s="13"/>
      <c r="J531" s="13"/>
      <c r="K531" s="70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>
      <c r="A532" s="8">
        <v>577</v>
      </c>
      <c r="B532" s="17" t="s">
        <v>597</v>
      </c>
      <c r="C532" s="17">
        <v>8</v>
      </c>
      <c r="D532" s="17" t="s">
        <v>76</v>
      </c>
      <c r="E532" s="17" t="s">
        <v>19</v>
      </c>
      <c r="F532" s="17" t="s">
        <v>160</v>
      </c>
      <c r="G532" s="80"/>
      <c r="H532" s="13"/>
      <c r="I532" s="13"/>
      <c r="J532" s="13"/>
      <c r="K532" s="70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>
      <c r="A533" s="8">
        <v>578</v>
      </c>
      <c r="B533" s="17" t="s">
        <v>598</v>
      </c>
      <c r="C533" s="17">
        <v>8</v>
      </c>
      <c r="D533" s="17" t="s">
        <v>76</v>
      </c>
      <c r="E533" s="17" t="s">
        <v>19</v>
      </c>
      <c r="F533" s="17" t="s">
        <v>160</v>
      </c>
      <c r="G533" s="74"/>
      <c r="H533" s="13"/>
      <c r="I533" s="13"/>
      <c r="J533" s="13"/>
      <c r="K533" s="70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>
      <c r="A534" s="8">
        <v>579</v>
      </c>
      <c r="B534" s="17" t="s">
        <v>599</v>
      </c>
      <c r="C534" s="17">
        <v>8</v>
      </c>
      <c r="D534" s="17" t="s">
        <v>76</v>
      </c>
      <c r="E534" s="17" t="s">
        <v>19</v>
      </c>
      <c r="F534" s="17" t="s">
        <v>160</v>
      </c>
      <c r="G534" s="80"/>
      <c r="H534" s="13"/>
      <c r="I534" s="13"/>
      <c r="J534" s="13"/>
      <c r="K534" s="70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>
      <c r="A535" s="8">
        <v>580</v>
      </c>
      <c r="B535" s="17" t="s">
        <v>600</v>
      </c>
      <c r="C535" s="17">
        <v>8</v>
      </c>
      <c r="D535" s="17" t="s">
        <v>76</v>
      </c>
      <c r="E535" s="17" t="s">
        <v>19</v>
      </c>
      <c r="F535" s="17" t="s">
        <v>160</v>
      </c>
      <c r="G535" s="74"/>
      <c r="H535" s="13"/>
      <c r="I535" s="13"/>
      <c r="J535" s="13"/>
      <c r="K535" s="70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>
      <c r="A536" s="8">
        <v>581</v>
      </c>
      <c r="B536" s="17" t="s">
        <v>601</v>
      </c>
      <c r="C536" s="17">
        <v>8</v>
      </c>
      <c r="D536" s="17" t="s">
        <v>76</v>
      </c>
      <c r="E536" s="17" t="s">
        <v>19</v>
      </c>
      <c r="F536" s="17" t="s">
        <v>160</v>
      </c>
      <c r="G536" s="74"/>
      <c r="H536" s="13"/>
      <c r="I536" s="13"/>
      <c r="J536" s="13"/>
      <c r="K536" s="70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>
      <c r="A537" s="8">
        <v>582</v>
      </c>
      <c r="B537" s="17" t="s">
        <v>602</v>
      </c>
      <c r="C537" s="17">
        <v>8</v>
      </c>
      <c r="D537" s="17" t="s">
        <v>76</v>
      </c>
      <c r="E537" s="17" t="s">
        <v>19</v>
      </c>
      <c r="F537" s="17" t="s">
        <v>160</v>
      </c>
      <c r="G537" s="80"/>
      <c r="H537" s="13"/>
      <c r="I537" s="13"/>
      <c r="J537" s="13"/>
      <c r="K537" s="70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>
      <c r="A538" s="8">
        <v>583</v>
      </c>
      <c r="B538" s="17" t="s">
        <v>603</v>
      </c>
      <c r="C538" s="17">
        <v>8</v>
      </c>
      <c r="D538" s="17" t="s">
        <v>76</v>
      </c>
      <c r="E538" s="17" t="s">
        <v>19</v>
      </c>
      <c r="F538" s="17" t="s">
        <v>160</v>
      </c>
      <c r="G538" s="80"/>
      <c r="H538" s="13"/>
      <c r="I538" s="13"/>
      <c r="J538" s="13"/>
      <c r="K538" s="70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>
      <c r="A539" s="8">
        <v>584</v>
      </c>
      <c r="B539" s="17" t="s">
        <v>604</v>
      </c>
      <c r="C539" s="17">
        <v>8</v>
      </c>
      <c r="D539" s="17" t="s">
        <v>76</v>
      </c>
      <c r="E539" s="17" t="s">
        <v>19</v>
      </c>
      <c r="F539" s="17" t="s">
        <v>160</v>
      </c>
      <c r="G539" s="80"/>
      <c r="H539" s="13"/>
      <c r="I539" s="13"/>
      <c r="J539" s="13"/>
      <c r="K539" s="70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>
      <c r="A540" s="8">
        <v>585</v>
      </c>
      <c r="B540" s="17" t="s">
        <v>605</v>
      </c>
      <c r="C540" s="17">
        <v>7</v>
      </c>
      <c r="D540" s="17" t="s">
        <v>76</v>
      </c>
      <c r="E540" s="17" t="s">
        <v>81</v>
      </c>
      <c r="F540" s="17" t="s">
        <v>160</v>
      </c>
      <c r="G540" s="74"/>
      <c r="H540" s="13"/>
      <c r="I540" s="13"/>
      <c r="J540" s="13"/>
      <c r="K540" s="70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>
      <c r="A541" s="8">
        <v>586</v>
      </c>
      <c r="B541" s="17" t="s">
        <v>606</v>
      </c>
      <c r="C541" s="17">
        <v>7</v>
      </c>
      <c r="D541" s="17" t="s">
        <v>76</v>
      </c>
      <c r="E541" s="17" t="s">
        <v>81</v>
      </c>
      <c r="F541" s="17" t="s">
        <v>160</v>
      </c>
      <c r="G541" s="80"/>
      <c r="H541" s="13"/>
      <c r="I541" s="13"/>
      <c r="J541" s="13"/>
      <c r="K541" s="70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>
      <c r="A542" s="8">
        <v>587</v>
      </c>
      <c r="B542" s="17" t="s">
        <v>607</v>
      </c>
      <c r="C542" s="17">
        <v>7</v>
      </c>
      <c r="D542" s="17" t="s">
        <v>76</v>
      </c>
      <c r="E542" s="17" t="s">
        <v>81</v>
      </c>
      <c r="F542" s="17" t="s">
        <v>160</v>
      </c>
      <c r="G542" s="74"/>
      <c r="H542" s="13"/>
      <c r="I542" s="13"/>
      <c r="J542" s="13"/>
      <c r="K542" s="70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>
      <c r="A543" s="8">
        <v>588</v>
      </c>
      <c r="B543" s="17" t="s">
        <v>608</v>
      </c>
      <c r="C543" s="17">
        <v>7</v>
      </c>
      <c r="D543" s="17" t="s">
        <v>76</v>
      </c>
      <c r="E543" s="17" t="s">
        <v>81</v>
      </c>
      <c r="F543" s="17" t="s">
        <v>160</v>
      </c>
      <c r="G543" s="74"/>
      <c r="H543" s="13"/>
      <c r="I543" s="13"/>
      <c r="J543" s="13"/>
      <c r="K543" s="70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>
      <c r="A544" s="8">
        <v>589</v>
      </c>
      <c r="B544" s="17" t="s">
        <v>609</v>
      </c>
      <c r="C544" s="17">
        <v>7</v>
      </c>
      <c r="D544" s="17" t="s">
        <v>76</v>
      </c>
      <c r="E544" s="17" t="s">
        <v>81</v>
      </c>
      <c r="F544" s="17" t="s">
        <v>160</v>
      </c>
      <c r="G544" s="74"/>
      <c r="H544" s="13"/>
      <c r="I544" s="13"/>
      <c r="J544" s="13"/>
      <c r="K544" s="70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>
      <c r="A545" s="8">
        <v>590</v>
      </c>
      <c r="B545" s="17" t="s">
        <v>610</v>
      </c>
      <c r="C545" s="17">
        <v>7</v>
      </c>
      <c r="D545" s="17" t="s">
        <v>76</v>
      </c>
      <c r="E545" s="17" t="s">
        <v>81</v>
      </c>
      <c r="F545" s="17" t="s">
        <v>160</v>
      </c>
      <c r="G545" s="74"/>
      <c r="H545" s="13"/>
      <c r="I545" s="13"/>
      <c r="J545" s="13"/>
      <c r="K545" s="70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>
      <c r="A546" s="8">
        <v>591</v>
      </c>
      <c r="B546" s="17" t="s">
        <v>611</v>
      </c>
      <c r="C546" s="17">
        <v>7</v>
      </c>
      <c r="D546" s="17" t="s">
        <v>76</v>
      </c>
      <c r="E546" s="17" t="s">
        <v>81</v>
      </c>
      <c r="F546" s="17" t="s">
        <v>160</v>
      </c>
      <c r="G546" s="80"/>
      <c r="H546" s="13"/>
      <c r="I546" s="13"/>
      <c r="J546" s="13"/>
      <c r="K546" s="70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>
      <c r="A547" s="8">
        <v>592</v>
      </c>
      <c r="B547" s="17" t="s">
        <v>612</v>
      </c>
      <c r="C547" s="17">
        <v>8</v>
      </c>
      <c r="D547" s="17" t="s">
        <v>76</v>
      </c>
      <c r="E547" s="17" t="s">
        <v>81</v>
      </c>
      <c r="F547" s="17" t="s">
        <v>160</v>
      </c>
      <c r="G547" s="80"/>
      <c r="H547" s="13"/>
      <c r="I547" s="13"/>
      <c r="J547" s="13"/>
      <c r="K547" s="70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>
      <c r="A548" s="8">
        <v>593</v>
      </c>
      <c r="B548" s="17" t="s">
        <v>613</v>
      </c>
      <c r="C548" s="17">
        <v>8</v>
      </c>
      <c r="D548" s="17" t="s">
        <v>76</v>
      </c>
      <c r="E548" s="17" t="s">
        <v>81</v>
      </c>
      <c r="F548" s="17" t="s">
        <v>160</v>
      </c>
      <c r="G548" s="81"/>
      <c r="H548" s="13"/>
      <c r="I548" s="13"/>
      <c r="J548" s="13"/>
      <c r="K548" s="70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>
      <c r="A549" s="8">
        <v>594</v>
      </c>
      <c r="B549" s="17" t="s">
        <v>614</v>
      </c>
      <c r="C549" s="17">
        <v>8</v>
      </c>
      <c r="D549" s="17" t="s">
        <v>76</v>
      </c>
      <c r="E549" s="17" t="s">
        <v>81</v>
      </c>
      <c r="F549" s="17" t="s">
        <v>160</v>
      </c>
      <c r="G549" s="80"/>
      <c r="H549" s="13"/>
      <c r="I549" s="13"/>
      <c r="J549" s="13"/>
      <c r="K549" s="70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>
      <c r="A550" s="72"/>
      <c r="B550" s="73"/>
      <c r="C550" s="73"/>
      <c r="D550" s="73"/>
      <c r="E550" s="73"/>
      <c r="F550" s="73"/>
      <c r="G550" s="80"/>
      <c r="H550" s="13"/>
      <c r="I550" s="13"/>
      <c r="J550" s="13"/>
      <c r="K550" s="70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>
      <c r="A551" s="8">
        <v>600</v>
      </c>
      <c r="B551" s="8" t="s">
        <v>615</v>
      </c>
      <c r="C551" s="8">
        <v>3</v>
      </c>
      <c r="D551" s="8" t="s">
        <v>15</v>
      </c>
      <c r="E551" s="8" t="s">
        <v>19</v>
      </c>
      <c r="F551" s="8" t="s">
        <v>20</v>
      </c>
      <c r="G551" s="80"/>
      <c r="H551" s="13"/>
      <c r="I551" s="13"/>
      <c r="J551" s="13"/>
      <c r="K551" s="70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>
      <c r="A552" s="8">
        <v>601</v>
      </c>
      <c r="B552" s="17" t="s">
        <v>616</v>
      </c>
      <c r="C552" s="17">
        <v>3</v>
      </c>
      <c r="D552" s="17" t="s">
        <v>15</v>
      </c>
      <c r="E552" s="17" t="s">
        <v>19</v>
      </c>
      <c r="F552" s="17" t="s">
        <v>20</v>
      </c>
      <c r="G552" s="80"/>
      <c r="H552" s="13"/>
      <c r="I552" s="13"/>
      <c r="J552" s="13"/>
      <c r="K552" s="70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>
      <c r="A553" s="8">
        <v>602</v>
      </c>
      <c r="B553" s="17" t="s">
        <v>617</v>
      </c>
      <c r="C553" s="17">
        <v>3</v>
      </c>
      <c r="D553" s="17" t="s">
        <v>15</v>
      </c>
      <c r="E553" s="17" t="s">
        <v>19</v>
      </c>
      <c r="F553" s="17" t="s">
        <v>20</v>
      </c>
      <c r="G553" s="80"/>
      <c r="H553" s="13"/>
      <c r="I553" s="13"/>
      <c r="J553" s="13"/>
      <c r="K553" s="70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>
      <c r="A554" s="8">
        <v>603</v>
      </c>
      <c r="B554" s="17" t="s">
        <v>618</v>
      </c>
      <c r="C554" s="17">
        <v>3</v>
      </c>
      <c r="D554" s="17" t="s">
        <v>15</v>
      </c>
      <c r="E554" s="17" t="s">
        <v>19</v>
      </c>
      <c r="F554" s="17" t="s">
        <v>20</v>
      </c>
      <c r="G554" s="80"/>
      <c r="H554" s="13"/>
      <c r="I554" s="13"/>
      <c r="J554" s="13"/>
      <c r="K554" s="70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>
      <c r="A555" s="8">
        <v>604</v>
      </c>
      <c r="B555" s="17" t="s">
        <v>619</v>
      </c>
      <c r="C555" s="17">
        <v>3</v>
      </c>
      <c r="D555" s="17" t="s">
        <v>15</v>
      </c>
      <c r="E555" s="17" t="s">
        <v>19</v>
      </c>
      <c r="F555" s="17" t="s">
        <v>20</v>
      </c>
      <c r="G555" s="80"/>
      <c r="H555" s="13"/>
      <c r="I555" s="13"/>
      <c r="J555" s="13"/>
      <c r="K555" s="70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>
      <c r="A556" s="8">
        <v>605</v>
      </c>
      <c r="B556" s="17" t="s">
        <v>620</v>
      </c>
      <c r="C556" s="17">
        <v>3</v>
      </c>
      <c r="D556" s="17" t="s">
        <v>15</v>
      </c>
      <c r="E556" s="17" t="s">
        <v>19</v>
      </c>
      <c r="F556" s="17" t="s">
        <v>20</v>
      </c>
      <c r="G556" s="80"/>
      <c r="H556" s="13"/>
      <c r="I556" s="13"/>
      <c r="J556" s="13"/>
      <c r="K556" s="70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>
      <c r="A557" s="8">
        <v>606</v>
      </c>
      <c r="B557" s="17" t="s">
        <v>621</v>
      </c>
      <c r="C557" s="17">
        <v>3</v>
      </c>
      <c r="D557" s="17" t="s">
        <v>15</v>
      </c>
      <c r="E557" s="17" t="s">
        <v>19</v>
      </c>
      <c r="F557" s="17" t="s">
        <v>20</v>
      </c>
      <c r="G557" s="80"/>
      <c r="H557" s="13"/>
      <c r="I557" s="13"/>
      <c r="J557" s="13"/>
      <c r="K557" s="70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>
      <c r="A558" s="8">
        <v>607</v>
      </c>
      <c r="B558" s="17" t="s">
        <v>622</v>
      </c>
      <c r="C558" s="17">
        <v>4</v>
      </c>
      <c r="D558" s="17" t="s">
        <v>15</v>
      </c>
      <c r="E558" s="17" t="s">
        <v>19</v>
      </c>
      <c r="F558" s="17" t="s">
        <v>20</v>
      </c>
      <c r="G558" s="81"/>
      <c r="H558" s="13"/>
      <c r="I558" s="13"/>
      <c r="J558" s="13"/>
      <c r="K558" s="70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>
      <c r="A559" s="8">
        <v>608</v>
      </c>
      <c r="B559" s="17" t="s">
        <v>623</v>
      </c>
      <c r="C559" s="17">
        <v>3</v>
      </c>
      <c r="D559" s="17" t="s">
        <v>15</v>
      </c>
      <c r="E559" s="17" t="s">
        <v>81</v>
      </c>
      <c r="F559" s="17" t="s">
        <v>20</v>
      </c>
      <c r="G559" s="80"/>
      <c r="H559" s="13"/>
      <c r="I559" s="13"/>
      <c r="J559" s="13"/>
      <c r="K559" s="70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>
      <c r="A560" s="8">
        <v>609</v>
      </c>
      <c r="B560" s="17" t="s">
        <v>624</v>
      </c>
      <c r="C560" s="17">
        <v>3</v>
      </c>
      <c r="D560" s="17" t="s">
        <v>15</v>
      </c>
      <c r="E560" s="17" t="s">
        <v>81</v>
      </c>
      <c r="F560" s="17" t="s">
        <v>20</v>
      </c>
      <c r="G560" s="80"/>
      <c r="H560" s="13"/>
      <c r="I560" s="13"/>
      <c r="J560" s="13"/>
      <c r="K560" s="70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>
      <c r="A561" s="8">
        <v>610</v>
      </c>
      <c r="B561" s="17" t="s">
        <v>625</v>
      </c>
      <c r="C561" s="17">
        <v>4</v>
      </c>
      <c r="D561" s="17" t="s">
        <v>15</v>
      </c>
      <c r="E561" s="17" t="s">
        <v>81</v>
      </c>
      <c r="F561" s="17" t="s">
        <v>20</v>
      </c>
      <c r="G561" s="80"/>
      <c r="H561" s="13"/>
      <c r="I561" s="13"/>
      <c r="J561" s="13"/>
      <c r="K561" s="70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>
      <c r="A562" s="8">
        <v>611</v>
      </c>
      <c r="B562" s="17" t="s">
        <v>626</v>
      </c>
      <c r="C562" s="17">
        <v>4</v>
      </c>
      <c r="D562" s="17" t="s">
        <v>15</v>
      </c>
      <c r="E562" s="17" t="s">
        <v>81</v>
      </c>
      <c r="F562" s="17" t="s">
        <v>20</v>
      </c>
      <c r="G562" s="80"/>
      <c r="H562" s="13"/>
      <c r="I562" s="13"/>
      <c r="J562" s="13"/>
      <c r="K562" s="70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>
      <c r="A563" s="8">
        <v>612</v>
      </c>
      <c r="B563" s="17" t="s">
        <v>627</v>
      </c>
      <c r="C563" s="17">
        <v>4</v>
      </c>
      <c r="D563" s="17" t="s">
        <v>15</v>
      </c>
      <c r="E563" s="17" t="s">
        <v>81</v>
      </c>
      <c r="F563" s="17" t="s">
        <v>20</v>
      </c>
      <c r="G563" s="80"/>
      <c r="H563" s="13"/>
      <c r="I563" s="13"/>
      <c r="J563" s="13"/>
      <c r="K563" s="70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>
      <c r="A564" s="8">
        <v>613</v>
      </c>
      <c r="B564" s="17" t="s">
        <v>628</v>
      </c>
      <c r="C564" s="17">
        <v>4</v>
      </c>
      <c r="D564" s="17" t="s">
        <v>15</v>
      </c>
      <c r="E564" s="17" t="s">
        <v>81</v>
      </c>
      <c r="F564" s="17" t="s">
        <v>20</v>
      </c>
      <c r="G564" s="80"/>
      <c r="H564" s="13"/>
      <c r="I564" s="13"/>
      <c r="J564" s="13"/>
      <c r="K564" s="70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>
      <c r="A565" s="8">
        <v>614</v>
      </c>
      <c r="B565" s="17" t="s">
        <v>629</v>
      </c>
      <c r="C565" s="17">
        <v>5</v>
      </c>
      <c r="D565" s="17" t="s">
        <v>15</v>
      </c>
      <c r="E565" s="17" t="s">
        <v>19</v>
      </c>
      <c r="F565" s="17" t="s">
        <v>128</v>
      </c>
      <c r="G565" s="80"/>
      <c r="H565" s="13"/>
      <c r="I565" s="13"/>
      <c r="J565" s="13"/>
      <c r="K565" s="70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>
      <c r="A566" s="8">
        <v>615</v>
      </c>
      <c r="B566" s="17" t="s">
        <v>630</v>
      </c>
      <c r="C566" s="17">
        <v>5</v>
      </c>
      <c r="D566" s="17" t="s">
        <v>15</v>
      </c>
      <c r="E566" s="17" t="s">
        <v>19</v>
      </c>
      <c r="F566" s="17" t="s">
        <v>128</v>
      </c>
      <c r="G566" s="80"/>
      <c r="H566" s="13"/>
      <c r="I566" s="13"/>
      <c r="J566" s="13"/>
      <c r="K566" s="70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>
      <c r="A567" s="8">
        <v>616</v>
      </c>
      <c r="B567" s="17" t="s">
        <v>631</v>
      </c>
      <c r="C567" s="17">
        <v>5</v>
      </c>
      <c r="D567" s="17" t="s">
        <v>15</v>
      </c>
      <c r="E567" s="17" t="s">
        <v>19</v>
      </c>
      <c r="F567" s="17" t="s">
        <v>128</v>
      </c>
      <c r="G567" s="80"/>
      <c r="H567" s="13"/>
      <c r="I567" s="13"/>
      <c r="J567" s="13"/>
      <c r="K567" s="70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>
      <c r="A568" s="8">
        <v>617</v>
      </c>
      <c r="B568" s="17" t="s">
        <v>632</v>
      </c>
      <c r="C568" s="17">
        <v>5</v>
      </c>
      <c r="D568" s="17" t="s">
        <v>15</v>
      </c>
      <c r="E568" s="17" t="s">
        <v>19</v>
      </c>
      <c r="F568" s="17" t="s">
        <v>128</v>
      </c>
      <c r="G568" s="80"/>
      <c r="H568" s="13"/>
      <c r="I568" s="13"/>
      <c r="J568" s="13"/>
      <c r="K568" s="70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>
      <c r="A569" s="8">
        <v>618</v>
      </c>
      <c r="B569" s="17" t="s">
        <v>633</v>
      </c>
      <c r="C569" s="17">
        <v>5</v>
      </c>
      <c r="D569" s="17" t="s">
        <v>15</v>
      </c>
      <c r="E569" s="17" t="s">
        <v>19</v>
      </c>
      <c r="F569" s="17" t="s">
        <v>128</v>
      </c>
      <c r="G569" s="80"/>
      <c r="H569" s="13"/>
      <c r="I569" s="13"/>
      <c r="J569" s="13"/>
      <c r="K569" s="70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>
      <c r="A570" s="8">
        <v>619</v>
      </c>
      <c r="B570" s="17" t="s">
        <v>634</v>
      </c>
      <c r="C570" s="17">
        <v>6</v>
      </c>
      <c r="D570" s="17" t="s">
        <v>15</v>
      </c>
      <c r="E570" s="17" t="s">
        <v>19</v>
      </c>
      <c r="F570" s="17" t="s">
        <v>128</v>
      </c>
      <c r="G570" s="80"/>
      <c r="H570" s="13"/>
      <c r="I570" s="13"/>
      <c r="J570" s="13"/>
      <c r="K570" s="70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>
      <c r="A571" s="8">
        <v>620</v>
      </c>
      <c r="B571" s="17" t="s">
        <v>635</v>
      </c>
      <c r="C571" s="17">
        <v>6</v>
      </c>
      <c r="D571" s="17" t="s">
        <v>15</v>
      </c>
      <c r="E571" s="17" t="s">
        <v>19</v>
      </c>
      <c r="F571" s="17" t="s">
        <v>128</v>
      </c>
      <c r="G571" s="80"/>
      <c r="H571" s="13"/>
      <c r="I571" s="13"/>
      <c r="J571" s="13"/>
      <c r="K571" s="70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>
      <c r="A572" s="8">
        <v>621</v>
      </c>
      <c r="B572" s="17" t="s">
        <v>636</v>
      </c>
      <c r="C572" s="17">
        <v>6</v>
      </c>
      <c r="D572" s="17" t="s">
        <v>15</v>
      </c>
      <c r="E572" s="17" t="s">
        <v>19</v>
      </c>
      <c r="F572" s="17" t="s">
        <v>128</v>
      </c>
      <c r="G572" s="80"/>
      <c r="H572" s="13"/>
      <c r="I572" s="13"/>
      <c r="J572" s="13"/>
      <c r="K572" s="70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>
      <c r="A573" s="8">
        <v>622</v>
      </c>
      <c r="B573" s="17" t="s">
        <v>637</v>
      </c>
      <c r="C573" s="17">
        <v>6</v>
      </c>
      <c r="D573" s="17" t="s">
        <v>15</v>
      </c>
      <c r="E573" s="17" t="s">
        <v>19</v>
      </c>
      <c r="F573" s="17" t="s">
        <v>128</v>
      </c>
      <c r="G573" s="80"/>
      <c r="H573" s="13"/>
      <c r="I573" s="13"/>
      <c r="J573" s="13"/>
      <c r="K573" s="70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>
      <c r="A574" s="8">
        <v>623</v>
      </c>
      <c r="B574" s="17" t="s">
        <v>638</v>
      </c>
      <c r="C574" s="17">
        <v>6</v>
      </c>
      <c r="D574" s="17" t="s">
        <v>15</v>
      </c>
      <c r="E574" s="17" t="s">
        <v>19</v>
      </c>
      <c r="F574" s="17" t="s">
        <v>128</v>
      </c>
      <c r="G574" s="80"/>
      <c r="H574" s="13"/>
      <c r="I574" s="13"/>
      <c r="J574" s="13"/>
      <c r="K574" s="70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>
      <c r="A575" s="8">
        <v>624</v>
      </c>
      <c r="B575" s="17" t="s">
        <v>639</v>
      </c>
      <c r="C575" s="17">
        <v>6</v>
      </c>
      <c r="D575" s="17" t="s">
        <v>15</v>
      </c>
      <c r="E575" s="17" t="s">
        <v>19</v>
      </c>
      <c r="F575" s="17" t="s">
        <v>128</v>
      </c>
      <c r="G575" s="80"/>
      <c r="H575" s="13"/>
      <c r="I575" s="13"/>
      <c r="J575" s="13"/>
      <c r="K575" s="70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>
      <c r="A576" s="8">
        <v>625</v>
      </c>
      <c r="B576" s="17" t="s">
        <v>640</v>
      </c>
      <c r="C576" s="17">
        <v>6</v>
      </c>
      <c r="D576" s="17" t="s">
        <v>15</v>
      </c>
      <c r="E576" s="17" t="s">
        <v>19</v>
      </c>
      <c r="F576" s="17" t="s">
        <v>128</v>
      </c>
      <c r="G576" s="80"/>
      <c r="H576" s="13"/>
      <c r="I576" s="13"/>
      <c r="J576" s="13"/>
      <c r="K576" s="70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>
      <c r="A577" s="8">
        <v>626</v>
      </c>
      <c r="B577" s="17" t="s">
        <v>641</v>
      </c>
      <c r="C577" s="17">
        <v>6</v>
      </c>
      <c r="D577" s="17" t="s">
        <v>15</v>
      </c>
      <c r="E577" s="17" t="s">
        <v>19</v>
      </c>
      <c r="F577" s="17" t="s">
        <v>128</v>
      </c>
      <c r="G577" s="80"/>
      <c r="H577" s="13"/>
      <c r="I577" s="13"/>
      <c r="J577" s="13"/>
      <c r="K577" s="70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>
      <c r="A578" s="8">
        <v>627</v>
      </c>
      <c r="B578" s="17" t="s">
        <v>642</v>
      </c>
      <c r="C578" s="17">
        <v>7</v>
      </c>
      <c r="D578" s="17" t="s">
        <v>15</v>
      </c>
      <c r="E578" s="17" t="s">
        <v>19</v>
      </c>
      <c r="F578" s="17" t="s">
        <v>160</v>
      </c>
      <c r="G578" s="80"/>
      <c r="H578" s="13"/>
      <c r="I578" s="13"/>
      <c r="J578" s="13"/>
      <c r="K578" s="70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>
      <c r="A579" s="8">
        <v>628</v>
      </c>
      <c r="B579" s="17" t="s">
        <v>643</v>
      </c>
      <c r="C579" s="17">
        <v>8</v>
      </c>
      <c r="D579" s="17" t="s">
        <v>15</v>
      </c>
      <c r="E579" s="17" t="s">
        <v>19</v>
      </c>
      <c r="F579" s="17" t="s">
        <v>160</v>
      </c>
      <c r="G579" s="80"/>
      <c r="H579" s="13"/>
      <c r="I579" s="13"/>
      <c r="J579" s="13"/>
      <c r="K579" s="70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>
      <c r="A580" s="8">
        <v>629</v>
      </c>
      <c r="B580" s="17" t="s">
        <v>644</v>
      </c>
      <c r="C580" s="17">
        <v>8</v>
      </c>
      <c r="D580" s="17" t="s">
        <v>15</v>
      </c>
      <c r="E580" s="17" t="s">
        <v>19</v>
      </c>
      <c r="F580" s="17" t="s">
        <v>160</v>
      </c>
      <c r="G580" s="80"/>
      <c r="H580" s="13"/>
      <c r="I580" s="13"/>
      <c r="J580" s="13"/>
      <c r="K580" s="70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>
      <c r="A581" s="8">
        <v>630</v>
      </c>
      <c r="B581" s="17" t="s">
        <v>645</v>
      </c>
      <c r="C581" s="17">
        <v>8</v>
      </c>
      <c r="D581" s="17" t="s">
        <v>15</v>
      </c>
      <c r="E581" s="17" t="s">
        <v>19</v>
      </c>
      <c r="F581" s="17" t="s">
        <v>160</v>
      </c>
      <c r="G581" s="80"/>
      <c r="H581" s="13"/>
      <c r="I581" s="13"/>
      <c r="J581" s="13"/>
      <c r="K581" s="70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>
      <c r="A582" s="8">
        <v>631</v>
      </c>
      <c r="B582" s="17" t="s">
        <v>646</v>
      </c>
      <c r="C582" s="17">
        <v>7</v>
      </c>
      <c r="D582" s="17" t="s">
        <v>15</v>
      </c>
      <c r="E582" s="17" t="s">
        <v>81</v>
      </c>
      <c r="F582" s="17" t="s">
        <v>160</v>
      </c>
      <c r="G582" s="80"/>
      <c r="H582" s="13"/>
      <c r="I582" s="13"/>
      <c r="J582" s="13"/>
      <c r="K582" s="70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>
      <c r="A583" s="8">
        <v>632</v>
      </c>
      <c r="B583" s="17" t="s">
        <v>647</v>
      </c>
      <c r="C583" s="17">
        <v>8</v>
      </c>
      <c r="D583" s="17" t="s">
        <v>15</v>
      </c>
      <c r="E583" s="17" t="s">
        <v>81</v>
      </c>
      <c r="F583" s="17" t="s">
        <v>160</v>
      </c>
      <c r="G583" s="80"/>
      <c r="H583" s="13"/>
      <c r="I583" s="13"/>
      <c r="J583" s="13"/>
      <c r="K583" s="70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>
      <c r="A584" s="8">
        <v>633</v>
      </c>
      <c r="B584" s="17" t="s">
        <v>648</v>
      </c>
      <c r="C584" s="17">
        <v>8</v>
      </c>
      <c r="D584" s="17" t="s">
        <v>15</v>
      </c>
      <c r="E584" s="17" t="s">
        <v>81</v>
      </c>
      <c r="F584" s="17" t="s">
        <v>160</v>
      </c>
      <c r="G584" s="80"/>
      <c r="H584" s="13"/>
      <c r="I584" s="13"/>
      <c r="J584" s="13"/>
      <c r="K584" s="70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>
      <c r="A585" s="8">
        <v>634</v>
      </c>
      <c r="B585" s="17" t="s">
        <v>649</v>
      </c>
      <c r="C585" s="17">
        <v>8</v>
      </c>
      <c r="D585" s="17" t="s">
        <v>15</v>
      </c>
      <c r="E585" s="17" t="s">
        <v>81</v>
      </c>
      <c r="F585" s="17" t="s">
        <v>160</v>
      </c>
      <c r="G585" s="80"/>
      <c r="H585" s="13"/>
      <c r="I585" s="13"/>
      <c r="J585" s="13"/>
      <c r="K585" s="70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>
      <c r="A586" s="8">
        <v>635</v>
      </c>
      <c r="B586" s="17" t="s">
        <v>650</v>
      </c>
      <c r="C586" s="17">
        <v>5</v>
      </c>
      <c r="D586" s="17" t="s">
        <v>15</v>
      </c>
      <c r="E586" s="17" t="s">
        <v>19</v>
      </c>
      <c r="F586" s="17" t="s">
        <v>128</v>
      </c>
      <c r="G586" s="80"/>
      <c r="H586" s="13"/>
      <c r="I586" s="13"/>
      <c r="J586" s="13"/>
      <c r="K586" s="70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>
      <c r="A587" s="8">
        <v>645</v>
      </c>
      <c r="B587" s="17" t="s">
        <v>651</v>
      </c>
      <c r="C587" s="17">
        <v>1</v>
      </c>
      <c r="D587" s="17" t="s">
        <v>89</v>
      </c>
      <c r="E587" s="82" t="s">
        <v>19</v>
      </c>
      <c r="F587" s="17" t="s">
        <v>20</v>
      </c>
      <c r="G587" s="80"/>
      <c r="H587" s="13"/>
      <c r="I587" s="13"/>
      <c r="J587" s="13"/>
      <c r="K587" s="70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>
      <c r="A588" s="8">
        <v>646</v>
      </c>
      <c r="B588" s="17" t="s">
        <v>652</v>
      </c>
      <c r="C588" s="17">
        <v>2</v>
      </c>
      <c r="D588" s="17" t="s">
        <v>89</v>
      </c>
      <c r="E588" s="82" t="s">
        <v>19</v>
      </c>
      <c r="F588" s="17" t="s">
        <v>20</v>
      </c>
      <c r="G588" s="74"/>
      <c r="H588" s="13"/>
      <c r="I588" s="13"/>
      <c r="J588" s="13"/>
      <c r="K588" s="70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8">
        <v>647</v>
      </c>
      <c r="B589" s="17" t="s">
        <v>653</v>
      </c>
      <c r="C589" s="17">
        <v>2</v>
      </c>
      <c r="D589" s="17" t="s">
        <v>89</v>
      </c>
      <c r="E589" s="82" t="s">
        <v>19</v>
      </c>
      <c r="F589" s="17" t="s">
        <v>20</v>
      </c>
      <c r="G589" s="74"/>
      <c r="H589" s="13"/>
      <c r="I589" s="13"/>
      <c r="J589" s="13"/>
      <c r="K589" s="70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8">
        <v>648</v>
      </c>
      <c r="B590" s="17" t="s">
        <v>654</v>
      </c>
      <c r="C590" s="17">
        <v>3</v>
      </c>
      <c r="D590" s="17" t="s">
        <v>89</v>
      </c>
      <c r="E590" s="82" t="s">
        <v>19</v>
      </c>
      <c r="F590" s="17" t="s">
        <v>20</v>
      </c>
      <c r="G590" s="74"/>
      <c r="H590" s="13"/>
      <c r="I590" s="13"/>
      <c r="J590" s="13"/>
      <c r="K590" s="70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8">
        <v>649</v>
      </c>
      <c r="B591" s="17" t="s">
        <v>655</v>
      </c>
      <c r="C591" s="17">
        <v>1</v>
      </c>
      <c r="D591" s="17" t="s">
        <v>89</v>
      </c>
      <c r="E591" s="82" t="s">
        <v>81</v>
      </c>
      <c r="F591" s="17" t="s">
        <v>20</v>
      </c>
      <c r="G591" s="74"/>
      <c r="H591" s="13"/>
      <c r="I591" s="13"/>
      <c r="J591" s="13"/>
      <c r="K591" s="70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8">
        <v>650</v>
      </c>
      <c r="B592" s="17" t="s">
        <v>656</v>
      </c>
      <c r="C592" s="17">
        <v>1</v>
      </c>
      <c r="D592" s="17" t="s">
        <v>89</v>
      </c>
      <c r="E592" s="82" t="s">
        <v>81</v>
      </c>
      <c r="F592" s="17" t="s">
        <v>20</v>
      </c>
      <c r="G592" s="74"/>
      <c r="H592" s="13"/>
      <c r="I592" s="13"/>
      <c r="J592" s="13"/>
      <c r="K592" s="70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8">
        <v>651</v>
      </c>
      <c r="B593" s="17" t="s">
        <v>657</v>
      </c>
      <c r="C593" s="17">
        <v>1</v>
      </c>
      <c r="D593" s="17" t="s">
        <v>89</v>
      </c>
      <c r="E593" s="82" t="s">
        <v>81</v>
      </c>
      <c r="F593" s="17" t="s">
        <v>20</v>
      </c>
      <c r="G593" s="74"/>
      <c r="H593" s="13"/>
      <c r="I593" s="13"/>
      <c r="J593" s="13"/>
      <c r="K593" s="70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8">
        <v>652</v>
      </c>
      <c r="B594" s="17" t="s">
        <v>658</v>
      </c>
      <c r="C594" s="17">
        <v>1</v>
      </c>
      <c r="D594" s="17" t="s">
        <v>89</v>
      </c>
      <c r="E594" s="82" t="s">
        <v>81</v>
      </c>
      <c r="F594" s="17" t="s">
        <v>20</v>
      </c>
      <c r="G594" s="70"/>
      <c r="H594" s="13"/>
      <c r="I594" s="13"/>
      <c r="J594" s="13"/>
      <c r="K594" s="70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8">
        <v>653</v>
      </c>
      <c r="B595" s="17" t="s">
        <v>659</v>
      </c>
      <c r="C595" s="17">
        <v>1</v>
      </c>
      <c r="D595" s="17" t="s">
        <v>89</v>
      </c>
      <c r="E595" s="82" t="s">
        <v>81</v>
      </c>
      <c r="F595" s="17" t="s">
        <v>20</v>
      </c>
      <c r="G595" s="70"/>
      <c r="H595" s="13"/>
      <c r="I595" s="13"/>
      <c r="J595" s="13"/>
      <c r="K595" s="70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>
      <c r="A596" s="8">
        <v>654</v>
      </c>
      <c r="B596" s="17" t="s">
        <v>660</v>
      </c>
      <c r="C596" s="17">
        <v>2</v>
      </c>
      <c r="D596" s="17" t="s">
        <v>89</v>
      </c>
      <c r="E596" s="82" t="s">
        <v>81</v>
      </c>
      <c r="F596" s="17" t="s">
        <v>20</v>
      </c>
      <c r="G596" s="70"/>
      <c r="H596" s="13"/>
      <c r="I596" s="13"/>
      <c r="J596" s="13"/>
      <c r="K596" s="70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>
      <c r="A597" s="8">
        <v>655</v>
      </c>
      <c r="B597" s="17" t="s">
        <v>661</v>
      </c>
      <c r="C597" s="17">
        <v>2</v>
      </c>
      <c r="D597" s="17" t="s">
        <v>89</v>
      </c>
      <c r="E597" s="82" t="s">
        <v>81</v>
      </c>
      <c r="F597" s="17" t="s">
        <v>20</v>
      </c>
      <c r="G597" s="70"/>
      <c r="H597" s="13"/>
      <c r="I597" s="13"/>
      <c r="J597" s="13"/>
      <c r="K597" s="70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>
      <c r="A598" s="8">
        <v>656</v>
      </c>
      <c r="B598" s="17" t="s">
        <v>662</v>
      </c>
      <c r="C598" s="17">
        <v>2</v>
      </c>
      <c r="D598" s="17" t="s">
        <v>89</v>
      </c>
      <c r="E598" s="82" t="s">
        <v>81</v>
      </c>
      <c r="F598" s="17" t="s">
        <v>20</v>
      </c>
      <c r="G598" s="70"/>
      <c r="H598" s="13"/>
      <c r="I598" s="13"/>
      <c r="J598" s="13"/>
      <c r="K598" s="70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>
      <c r="A599" s="8">
        <v>657</v>
      </c>
      <c r="B599" s="17" t="s">
        <v>663</v>
      </c>
      <c r="C599" s="17">
        <v>3</v>
      </c>
      <c r="D599" s="17" t="s">
        <v>89</v>
      </c>
      <c r="E599" s="82" t="s">
        <v>81</v>
      </c>
      <c r="F599" s="17" t="s">
        <v>20</v>
      </c>
      <c r="G599" s="70"/>
      <c r="H599" s="13"/>
      <c r="I599" s="13"/>
      <c r="J599" s="13"/>
      <c r="K599" s="70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>
      <c r="A600" s="8">
        <v>658</v>
      </c>
      <c r="B600" s="17" t="s">
        <v>664</v>
      </c>
      <c r="C600" s="17">
        <v>3</v>
      </c>
      <c r="D600" s="17" t="s">
        <v>89</v>
      </c>
      <c r="E600" s="82" t="s">
        <v>81</v>
      </c>
      <c r="F600" s="17" t="s">
        <v>20</v>
      </c>
      <c r="G600" s="70"/>
      <c r="H600" s="13"/>
      <c r="I600" s="13"/>
      <c r="J600" s="13"/>
      <c r="K600" s="70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>
      <c r="A601" s="8">
        <v>659</v>
      </c>
      <c r="B601" s="17" t="s">
        <v>665</v>
      </c>
      <c r="C601" s="17">
        <v>3</v>
      </c>
      <c r="D601" s="17" t="s">
        <v>89</v>
      </c>
      <c r="E601" s="82" t="s">
        <v>81</v>
      </c>
      <c r="F601" s="17" t="s">
        <v>20</v>
      </c>
      <c r="G601" s="70"/>
      <c r="H601" s="13"/>
      <c r="I601" s="13"/>
      <c r="J601" s="13"/>
      <c r="K601" s="70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>
      <c r="A602" s="8">
        <v>660</v>
      </c>
      <c r="B602" s="17" t="s">
        <v>666</v>
      </c>
      <c r="C602" s="17">
        <v>4</v>
      </c>
      <c r="D602" s="17" t="s">
        <v>89</v>
      </c>
      <c r="E602" s="82" t="s">
        <v>81</v>
      </c>
      <c r="F602" s="17" t="s">
        <v>20</v>
      </c>
      <c r="G602" s="70"/>
      <c r="H602" s="13"/>
      <c r="I602" s="13"/>
      <c r="J602" s="13"/>
      <c r="K602" s="70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>
      <c r="A603" s="8">
        <v>661</v>
      </c>
      <c r="B603" s="17" t="s">
        <v>667</v>
      </c>
      <c r="C603" s="17">
        <v>5</v>
      </c>
      <c r="D603" s="17" t="s">
        <v>89</v>
      </c>
      <c r="E603" s="82" t="s">
        <v>19</v>
      </c>
      <c r="F603" s="17" t="s">
        <v>128</v>
      </c>
      <c r="G603" s="70"/>
      <c r="H603" s="13"/>
      <c r="I603" s="13"/>
      <c r="J603" s="13"/>
      <c r="K603" s="70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0.5" customHeight="1">
      <c r="A604" s="8">
        <v>662</v>
      </c>
      <c r="B604" s="17" t="s">
        <v>668</v>
      </c>
      <c r="C604" s="17">
        <v>6</v>
      </c>
      <c r="D604" s="17" t="s">
        <v>89</v>
      </c>
      <c r="E604" s="82" t="s">
        <v>19</v>
      </c>
      <c r="F604" s="17" t="s">
        <v>128</v>
      </c>
      <c r="G604" s="70"/>
      <c r="H604" s="13"/>
      <c r="I604" s="13"/>
      <c r="J604" s="13"/>
      <c r="K604" s="70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>
      <c r="A605" s="8">
        <v>663</v>
      </c>
      <c r="B605" s="17" t="s">
        <v>669</v>
      </c>
      <c r="C605" s="17">
        <v>6</v>
      </c>
      <c r="D605" s="17" t="s">
        <v>89</v>
      </c>
      <c r="E605" s="82" t="s">
        <v>19</v>
      </c>
      <c r="F605" s="17" t="s">
        <v>128</v>
      </c>
      <c r="G605" s="70"/>
      <c r="H605" s="13"/>
      <c r="I605" s="13"/>
      <c r="J605" s="13"/>
      <c r="K605" s="70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>
      <c r="A606" s="8">
        <v>664</v>
      </c>
      <c r="B606" s="17" t="s">
        <v>670</v>
      </c>
      <c r="C606" s="17">
        <v>6</v>
      </c>
      <c r="D606" s="17" t="s">
        <v>89</v>
      </c>
      <c r="E606" s="82" t="s">
        <v>19</v>
      </c>
      <c r="F606" s="17" t="s">
        <v>128</v>
      </c>
      <c r="G606" s="70"/>
      <c r="H606" s="13"/>
      <c r="I606" s="13"/>
      <c r="J606" s="13"/>
      <c r="K606" s="70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>
      <c r="A607" s="8">
        <v>665</v>
      </c>
      <c r="B607" s="17" t="s">
        <v>671</v>
      </c>
      <c r="C607" s="17">
        <v>6</v>
      </c>
      <c r="D607" s="17" t="s">
        <v>89</v>
      </c>
      <c r="E607" s="82" t="s">
        <v>81</v>
      </c>
      <c r="F607" s="17" t="s">
        <v>128</v>
      </c>
      <c r="G607" s="70"/>
      <c r="H607" s="13"/>
      <c r="I607" s="13"/>
      <c r="J607" s="13"/>
      <c r="K607" s="70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>
      <c r="A608" s="8">
        <v>666</v>
      </c>
      <c r="B608" s="17" t="s">
        <v>672</v>
      </c>
      <c r="C608" s="17">
        <v>6</v>
      </c>
      <c r="D608" s="17" t="s">
        <v>89</v>
      </c>
      <c r="E608" s="82" t="s">
        <v>81</v>
      </c>
      <c r="F608" s="17" t="s">
        <v>128</v>
      </c>
      <c r="G608" s="70"/>
      <c r="H608" s="13"/>
      <c r="I608" s="13"/>
      <c r="J608" s="13"/>
      <c r="K608" s="70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>
      <c r="A609" s="8">
        <v>667</v>
      </c>
      <c r="B609" s="17" t="s">
        <v>673</v>
      </c>
      <c r="C609" s="17">
        <v>6</v>
      </c>
      <c r="D609" s="17" t="s">
        <v>89</v>
      </c>
      <c r="E609" s="82" t="s">
        <v>81</v>
      </c>
      <c r="F609" s="17" t="s">
        <v>128</v>
      </c>
      <c r="G609" s="70"/>
      <c r="H609" s="13"/>
      <c r="I609" s="13"/>
      <c r="J609" s="13"/>
      <c r="K609" s="70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>
      <c r="A610" s="8">
        <v>668</v>
      </c>
      <c r="B610" s="17" t="s">
        <v>674</v>
      </c>
      <c r="C610" s="17">
        <v>7</v>
      </c>
      <c r="D610" s="17" t="s">
        <v>89</v>
      </c>
      <c r="E610" s="82" t="s">
        <v>19</v>
      </c>
      <c r="F610" s="17" t="s">
        <v>160</v>
      </c>
      <c r="G610" s="70"/>
      <c r="H610" s="13"/>
      <c r="I610" s="13"/>
      <c r="J610" s="13"/>
      <c r="K610" s="70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>
      <c r="A611" s="8">
        <v>669</v>
      </c>
      <c r="B611" s="17" t="s">
        <v>675</v>
      </c>
      <c r="C611" s="17">
        <v>7</v>
      </c>
      <c r="D611" s="17" t="s">
        <v>89</v>
      </c>
      <c r="E611" s="82" t="s">
        <v>19</v>
      </c>
      <c r="F611" s="17" t="s">
        <v>160</v>
      </c>
      <c r="G611" s="70"/>
      <c r="H611" s="13"/>
      <c r="I611" s="13"/>
      <c r="J611" s="13"/>
      <c r="K611" s="70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>
      <c r="A612" s="8">
        <v>670</v>
      </c>
      <c r="B612" s="17" t="s">
        <v>676</v>
      </c>
      <c r="C612" s="17">
        <v>8</v>
      </c>
      <c r="D612" s="17" t="s">
        <v>89</v>
      </c>
      <c r="E612" s="82" t="s">
        <v>19</v>
      </c>
      <c r="F612" s="17" t="s">
        <v>160</v>
      </c>
      <c r="G612" s="70"/>
      <c r="H612" s="13"/>
      <c r="I612" s="13"/>
      <c r="J612" s="13"/>
      <c r="K612" s="70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>
      <c r="A613" s="8">
        <v>671</v>
      </c>
      <c r="B613" s="17" t="s">
        <v>677</v>
      </c>
      <c r="C613" s="17">
        <v>7</v>
      </c>
      <c r="D613" s="17" t="s">
        <v>89</v>
      </c>
      <c r="E613" s="82" t="s">
        <v>81</v>
      </c>
      <c r="F613" s="17" t="s">
        <v>160</v>
      </c>
      <c r="G613" s="70"/>
      <c r="H613" s="13"/>
      <c r="I613" s="13"/>
      <c r="J613" s="13"/>
      <c r="K613" s="70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>
      <c r="A614" s="8">
        <v>672</v>
      </c>
      <c r="B614" s="17" t="s">
        <v>678</v>
      </c>
      <c r="C614" s="17">
        <v>7</v>
      </c>
      <c r="D614" s="17" t="s">
        <v>89</v>
      </c>
      <c r="E614" s="82" t="s">
        <v>81</v>
      </c>
      <c r="F614" s="17" t="s">
        <v>160</v>
      </c>
      <c r="G614" s="70"/>
      <c r="H614" s="13"/>
      <c r="I614" s="13"/>
      <c r="J614" s="13"/>
      <c r="K614" s="70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>
      <c r="A615" s="8">
        <v>673</v>
      </c>
      <c r="B615" s="17" t="s">
        <v>679</v>
      </c>
      <c r="C615" s="17">
        <v>7</v>
      </c>
      <c r="D615" s="17" t="s">
        <v>89</v>
      </c>
      <c r="E615" s="82" t="s">
        <v>81</v>
      </c>
      <c r="F615" s="17" t="s">
        <v>160</v>
      </c>
      <c r="G615" s="70"/>
      <c r="H615" s="13"/>
      <c r="I615" s="13"/>
      <c r="J615" s="13"/>
      <c r="K615" s="70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>
      <c r="A616" s="8">
        <v>674</v>
      </c>
      <c r="B616" s="17" t="s">
        <v>680</v>
      </c>
      <c r="C616" s="17">
        <v>8</v>
      </c>
      <c r="D616" s="17" t="s">
        <v>89</v>
      </c>
      <c r="E616" s="82" t="s">
        <v>81</v>
      </c>
      <c r="F616" s="17" t="s">
        <v>160</v>
      </c>
      <c r="G616" s="70"/>
      <c r="H616" s="13"/>
      <c r="I616" s="13"/>
      <c r="J616" s="13"/>
      <c r="K616" s="70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>
      <c r="A617" s="8">
        <v>675</v>
      </c>
      <c r="B617" s="17" t="s">
        <v>681</v>
      </c>
      <c r="C617" s="17">
        <v>8</v>
      </c>
      <c r="D617" s="17" t="s">
        <v>89</v>
      </c>
      <c r="E617" s="82" t="s">
        <v>81</v>
      </c>
      <c r="F617" s="17" t="s">
        <v>160</v>
      </c>
      <c r="G617" s="70"/>
      <c r="H617" s="13"/>
      <c r="I617" s="13"/>
      <c r="J617" s="13"/>
      <c r="K617" s="70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>
      <c r="A618" s="8">
        <v>676</v>
      </c>
      <c r="B618" s="17" t="s">
        <v>682</v>
      </c>
      <c r="C618" s="17">
        <v>8</v>
      </c>
      <c r="D618" s="17" t="s">
        <v>89</v>
      </c>
      <c r="E618" s="82" t="s">
        <v>81</v>
      </c>
      <c r="F618" s="17" t="s">
        <v>160</v>
      </c>
      <c r="G618" s="70"/>
      <c r="H618" s="13"/>
      <c r="I618" s="13"/>
      <c r="J618" s="13"/>
      <c r="K618" s="70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>
      <c r="A619" s="8">
        <v>677</v>
      </c>
      <c r="B619" s="17" t="s">
        <v>683</v>
      </c>
      <c r="C619" s="17">
        <v>8</v>
      </c>
      <c r="D619" s="17" t="s">
        <v>89</v>
      </c>
      <c r="E619" s="82" t="s">
        <v>19</v>
      </c>
      <c r="F619" s="17" t="s">
        <v>20</v>
      </c>
      <c r="G619" s="70"/>
      <c r="H619" s="13"/>
      <c r="I619" s="13"/>
      <c r="J619" s="13"/>
      <c r="K619" s="70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>
      <c r="A620" s="72"/>
      <c r="B620" s="73"/>
      <c r="C620" s="73"/>
      <c r="D620" s="73"/>
      <c r="E620" s="83"/>
      <c r="F620" s="73"/>
      <c r="G620" s="70"/>
      <c r="H620" s="13"/>
      <c r="I620" s="13"/>
      <c r="J620" s="13"/>
      <c r="K620" s="70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>
      <c r="A621" s="72"/>
      <c r="B621" s="73"/>
      <c r="C621" s="73"/>
      <c r="D621" s="72"/>
      <c r="E621" s="73"/>
      <c r="F621" s="73"/>
      <c r="G621" s="70"/>
      <c r="H621" s="13"/>
      <c r="I621" s="13"/>
      <c r="J621" s="13"/>
      <c r="K621" s="70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>
      <c r="A622" s="8">
        <v>685</v>
      </c>
      <c r="B622" s="17" t="s">
        <v>684</v>
      </c>
      <c r="C622" s="17">
        <v>3</v>
      </c>
      <c r="D622" s="17" t="s">
        <v>27</v>
      </c>
      <c r="E622" s="17" t="s">
        <v>19</v>
      </c>
      <c r="F622" s="17" t="s">
        <v>20</v>
      </c>
      <c r="G622" s="70"/>
      <c r="H622" s="13"/>
      <c r="I622" s="13"/>
      <c r="J622" s="13"/>
      <c r="K622" s="70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>
      <c r="A623" s="8">
        <v>686</v>
      </c>
      <c r="B623" s="17" t="s">
        <v>685</v>
      </c>
      <c r="C623" s="17">
        <v>3</v>
      </c>
      <c r="D623" s="17" t="s">
        <v>27</v>
      </c>
      <c r="E623" s="17" t="s">
        <v>19</v>
      </c>
      <c r="F623" s="17" t="s">
        <v>20</v>
      </c>
      <c r="G623" s="76"/>
      <c r="H623" s="13"/>
      <c r="I623" s="13"/>
      <c r="J623" s="13"/>
      <c r="K623" s="70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>
      <c r="A624" s="8">
        <v>687</v>
      </c>
      <c r="B624" s="17" t="s">
        <v>686</v>
      </c>
      <c r="C624" s="17">
        <v>4</v>
      </c>
      <c r="D624" s="17" t="s">
        <v>27</v>
      </c>
      <c r="E624" s="17" t="s">
        <v>19</v>
      </c>
      <c r="F624" s="17" t="s">
        <v>20</v>
      </c>
      <c r="G624" s="70"/>
      <c r="H624" s="13"/>
      <c r="I624" s="13"/>
      <c r="J624" s="13"/>
      <c r="K624" s="70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>
      <c r="A625" s="8">
        <v>688</v>
      </c>
      <c r="B625" s="17" t="s">
        <v>687</v>
      </c>
      <c r="C625" s="17">
        <v>4</v>
      </c>
      <c r="D625" s="17" t="s">
        <v>27</v>
      </c>
      <c r="E625" s="17" t="s">
        <v>19</v>
      </c>
      <c r="F625" s="17" t="s">
        <v>20</v>
      </c>
      <c r="G625" s="70"/>
      <c r="H625" s="13"/>
      <c r="I625" s="13"/>
      <c r="J625" s="13"/>
      <c r="K625" s="70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>
      <c r="A626" s="8">
        <v>689</v>
      </c>
      <c r="B626" s="17" t="s">
        <v>688</v>
      </c>
      <c r="C626" s="17">
        <v>4</v>
      </c>
      <c r="D626" s="17" t="s">
        <v>27</v>
      </c>
      <c r="E626" s="17" t="s">
        <v>19</v>
      </c>
      <c r="F626" s="17" t="s">
        <v>20</v>
      </c>
      <c r="G626" s="70"/>
      <c r="H626" s="13"/>
      <c r="I626" s="13"/>
      <c r="J626" s="13"/>
      <c r="K626" s="70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>
      <c r="A627" s="8">
        <v>690</v>
      </c>
      <c r="B627" s="17" t="s">
        <v>689</v>
      </c>
      <c r="C627" s="17">
        <v>3</v>
      </c>
      <c r="D627" s="17" t="s">
        <v>27</v>
      </c>
      <c r="E627" s="17" t="s">
        <v>81</v>
      </c>
      <c r="F627" s="17" t="s">
        <v>20</v>
      </c>
      <c r="G627" s="70"/>
      <c r="H627" s="13"/>
      <c r="I627" s="13"/>
      <c r="J627" s="13"/>
      <c r="K627" s="70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>
      <c r="A628" s="8">
        <v>691</v>
      </c>
      <c r="B628" s="17" t="s">
        <v>690</v>
      </c>
      <c r="C628" s="17">
        <v>3</v>
      </c>
      <c r="D628" s="17" t="s">
        <v>27</v>
      </c>
      <c r="E628" s="17" t="s">
        <v>81</v>
      </c>
      <c r="F628" s="17" t="s">
        <v>20</v>
      </c>
      <c r="G628" s="70"/>
      <c r="H628" s="75"/>
      <c r="I628" s="75"/>
      <c r="J628" s="75"/>
      <c r="K628" s="70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>
      <c r="A629" s="8">
        <v>692</v>
      </c>
      <c r="B629" s="17" t="s">
        <v>691</v>
      </c>
      <c r="C629" s="17">
        <v>3</v>
      </c>
      <c r="D629" s="17" t="s">
        <v>27</v>
      </c>
      <c r="E629" s="17" t="s">
        <v>81</v>
      </c>
      <c r="F629" s="17" t="s">
        <v>20</v>
      </c>
      <c r="G629" s="70"/>
      <c r="H629" s="75"/>
      <c r="I629" s="75"/>
      <c r="J629" s="75"/>
      <c r="K629" s="70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>
      <c r="A630" s="8">
        <v>693</v>
      </c>
      <c r="B630" s="17" t="s">
        <v>692</v>
      </c>
      <c r="C630" s="17">
        <v>6</v>
      </c>
      <c r="D630" s="17" t="s">
        <v>27</v>
      </c>
      <c r="E630" s="17" t="s">
        <v>19</v>
      </c>
      <c r="F630" s="17" t="s">
        <v>128</v>
      </c>
      <c r="G630" s="70"/>
      <c r="H630" s="75"/>
      <c r="I630" s="75"/>
      <c r="J630" s="75"/>
      <c r="K630" s="70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>
      <c r="A631" s="8">
        <v>694</v>
      </c>
      <c r="B631" s="17" t="s">
        <v>693</v>
      </c>
      <c r="C631" s="17">
        <v>6</v>
      </c>
      <c r="D631" s="17" t="s">
        <v>27</v>
      </c>
      <c r="E631" s="17" t="s">
        <v>19</v>
      </c>
      <c r="F631" s="17" t="s">
        <v>128</v>
      </c>
      <c r="G631" s="70"/>
      <c r="H631" s="75"/>
      <c r="I631" s="75"/>
      <c r="J631" s="75"/>
      <c r="K631" s="70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>
      <c r="A632" s="8">
        <v>695</v>
      </c>
      <c r="B632" s="17" t="s">
        <v>694</v>
      </c>
      <c r="C632" s="17">
        <v>6</v>
      </c>
      <c r="D632" s="17" t="s">
        <v>27</v>
      </c>
      <c r="E632" s="17" t="s">
        <v>19</v>
      </c>
      <c r="F632" s="17" t="s">
        <v>128</v>
      </c>
      <c r="G632" s="70"/>
      <c r="H632" s="13"/>
      <c r="I632" s="13"/>
      <c r="J632" s="13"/>
      <c r="K632" s="70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>
      <c r="A633" s="8">
        <v>696</v>
      </c>
      <c r="B633" s="17" t="s">
        <v>695</v>
      </c>
      <c r="C633" s="17">
        <v>6</v>
      </c>
      <c r="D633" s="17" t="s">
        <v>27</v>
      </c>
      <c r="E633" s="17" t="s">
        <v>19</v>
      </c>
      <c r="F633" s="17" t="s">
        <v>128</v>
      </c>
      <c r="G633" s="70"/>
      <c r="H633" s="75"/>
      <c r="I633" s="75"/>
      <c r="J633" s="75"/>
      <c r="K633" s="70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>
      <c r="A634" s="8">
        <v>697</v>
      </c>
      <c r="B634" s="17" t="s">
        <v>696</v>
      </c>
      <c r="C634" s="17">
        <v>6</v>
      </c>
      <c r="D634" s="17" t="s">
        <v>27</v>
      </c>
      <c r="E634" s="17" t="s">
        <v>19</v>
      </c>
      <c r="F634" s="17" t="s">
        <v>128</v>
      </c>
      <c r="G634" s="70"/>
      <c r="H634" s="75"/>
      <c r="I634" s="75"/>
      <c r="J634" s="75"/>
      <c r="K634" s="70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>
      <c r="A635" s="8">
        <v>698</v>
      </c>
      <c r="B635" s="17" t="s">
        <v>697</v>
      </c>
      <c r="C635" s="17">
        <v>5</v>
      </c>
      <c r="D635" s="17" t="s">
        <v>27</v>
      </c>
      <c r="E635" s="17" t="s">
        <v>81</v>
      </c>
      <c r="F635" s="17" t="s">
        <v>128</v>
      </c>
      <c r="G635" s="70"/>
      <c r="H635" s="75"/>
      <c r="I635" s="75"/>
      <c r="J635" s="75"/>
      <c r="K635" s="70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>
      <c r="A636" s="8">
        <v>699</v>
      </c>
      <c r="B636" s="17" t="s">
        <v>698</v>
      </c>
      <c r="C636" s="17">
        <v>5</v>
      </c>
      <c r="D636" s="17" t="s">
        <v>27</v>
      </c>
      <c r="E636" s="17" t="s">
        <v>81</v>
      </c>
      <c r="F636" s="17" t="s">
        <v>128</v>
      </c>
      <c r="G636" s="70"/>
      <c r="H636" s="13"/>
      <c r="I636" s="13"/>
      <c r="J636" s="13"/>
      <c r="K636" s="70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>
      <c r="A637" s="8">
        <v>700</v>
      </c>
      <c r="B637" s="17" t="s">
        <v>699</v>
      </c>
      <c r="C637" s="17">
        <v>5</v>
      </c>
      <c r="D637" s="17" t="s">
        <v>27</v>
      </c>
      <c r="E637" s="17" t="s">
        <v>81</v>
      </c>
      <c r="F637" s="17" t="s">
        <v>128</v>
      </c>
      <c r="G637" s="70"/>
      <c r="H637" s="13"/>
      <c r="I637" s="13"/>
      <c r="J637" s="13"/>
      <c r="K637" s="70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>
      <c r="A638" s="8">
        <v>701</v>
      </c>
      <c r="B638" s="17" t="s">
        <v>700</v>
      </c>
      <c r="C638" s="17">
        <v>5</v>
      </c>
      <c r="D638" s="17" t="s">
        <v>27</v>
      </c>
      <c r="E638" s="17" t="s">
        <v>81</v>
      </c>
      <c r="F638" s="17" t="s">
        <v>128</v>
      </c>
      <c r="G638" s="70"/>
      <c r="H638" s="13"/>
      <c r="I638" s="13"/>
      <c r="J638" s="13"/>
      <c r="K638" s="70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>
      <c r="A639" s="8">
        <v>702</v>
      </c>
      <c r="B639" s="17" t="s">
        <v>701</v>
      </c>
      <c r="C639" s="17">
        <v>6</v>
      </c>
      <c r="D639" s="17" t="s">
        <v>27</v>
      </c>
      <c r="E639" s="17" t="s">
        <v>81</v>
      </c>
      <c r="F639" s="17" t="s">
        <v>128</v>
      </c>
      <c r="G639" s="70"/>
      <c r="H639" s="13"/>
      <c r="I639" s="13"/>
      <c r="J639" s="13"/>
      <c r="K639" s="70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>
      <c r="A640" s="8">
        <v>703</v>
      </c>
      <c r="B640" s="17" t="s">
        <v>702</v>
      </c>
      <c r="C640" s="17">
        <v>7</v>
      </c>
      <c r="D640" s="17" t="s">
        <v>27</v>
      </c>
      <c r="E640" s="17" t="s">
        <v>19</v>
      </c>
      <c r="F640" s="17" t="s">
        <v>160</v>
      </c>
      <c r="G640" s="70"/>
      <c r="H640" s="13"/>
      <c r="I640" s="13"/>
      <c r="J640" s="13"/>
      <c r="K640" s="70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>
      <c r="A641" s="8">
        <v>704</v>
      </c>
      <c r="B641" s="17" t="s">
        <v>703</v>
      </c>
      <c r="C641" s="17">
        <v>8</v>
      </c>
      <c r="D641" s="17" t="s">
        <v>27</v>
      </c>
      <c r="E641" s="17" t="s">
        <v>19</v>
      </c>
      <c r="F641" s="17" t="s">
        <v>160</v>
      </c>
      <c r="G641" s="70"/>
      <c r="H641" s="13"/>
      <c r="I641" s="13"/>
      <c r="J641" s="13"/>
      <c r="K641" s="70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>
      <c r="A642" s="8">
        <v>705</v>
      </c>
      <c r="B642" s="17" t="s">
        <v>704</v>
      </c>
      <c r="C642" s="17">
        <v>8</v>
      </c>
      <c r="D642" s="17" t="s">
        <v>27</v>
      </c>
      <c r="E642" s="17" t="s">
        <v>19</v>
      </c>
      <c r="F642" s="17" t="s">
        <v>160</v>
      </c>
      <c r="G642" s="70"/>
      <c r="H642" s="13"/>
      <c r="I642" s="13"/>
      <c r="J642" s="13"/>
      <c r="K642" s="70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>
      <c r="A643" s="8">
        <v>706</v>
      </c>
      <c r="B643" s="17" t="s">
        <v>705</v>
      </c>
      <c r="C643" s="17">
        <v>8</v>
      </c>
      <c r="D643" s="17" t="s">
        <v>27</v>
      </c>
      <c r="E643" s="17" t="s">
        <v>19</v>
      </c>
      <c r="F643" s="17" t="s">
        <v>160</v>
      </c>
      <c r="G643" s="70"/>
      <c r="H643" s="13"/>
      <c r="I643" s="13"/>
      <c r="J643" s="13"/>
      <c r="K643" s="70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>
      <c r="A644" s="8">
        <v>707</v>
      </c>
      <c r="B644" s="17" t="s">
        <v>706</v>
      </c>
      <c r="C644" s="17">
        <v>8</v>
      </c>
      <c r="D644" s="17" t="s">
        <v>27</v>
      </c>
      <c r="E644" s="17" t="s">
        <v>19</v>
      </c>
      <c r="F644" s="17" t="s">
        <v>160</v>
      </c>
      <c r="G644" s="70"/>
      <c r="H644" s="75"/>
      <c r="I644" s="75"/>
      <c r="J644" s="75"/>
      <c r="K644" s="70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>
      <c r="A645" s="8">
        <v>708</v>
      </c>
      <c r="B645" s="17" t="s">
        <v>707</v>
      </c>
      <c r="C645" s="17">
        <v>8</v>
      </c>
      <c r="D645" s="17" t="s">
        <v>27</v>
      </c>
      <c r="E645" s="17" t="s">
        <v>81</v>
      </c>
      <c r="F645" s="17" t="s">
        <v>160</v>
      </c>
      <c r="G645" s="70"/>
      <c r="H645" s="75"/>
      <c r="I645" s="75"/>
      <c r="J645" s="75"/>
      <c r="K645" s="70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>
      <c r="A646" s="8">
        <v>709</v>
      </c>
      <c r="B646" s="17" t="s">
        <v>708</v>
      </c>
      <c r="C646" s="17">
        <v>8</v>
      </c>
      <c r="D646" s="17" t="s">
        <v>27</v>
      </c>
      <c r="E646" s="17" t="s">
        <v>81</v>
      </c>
      <c r="F646" s="17" t="s">
        <v>160</v>
      </c>
      <c r="G646" s="70"/>
      <c r="H646" s="13"/>
      <c r="I646" s="13"/>
      <c r="J646" s="13"/>
      <c r="K646" s="70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>
      <c r="A647" s="8">
        <v>710</v>
      </c>
      <c r="B647" s="17" t="s">
        <v>709</v>
      </c>
      <c r="C647" s="17">
        <v>4</v>
      </c>
      <c r="D647" s="17" t="s">
        <v>27</v>
      </c>
      <c r="E647" s="17" t="s">
        <v>81</v>
      </c>
      <c r="F647" s="17" t="s">
        <v>20</v>
      </c>
      <c r="G647" s="70"/>
      <c r="H647" s="13"/>
      <c r="I647" s="13"/>
      <c r="J647" s="13"/>
      <c r="K647" s="70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>
      <c r="A648" s="8">
        <v>711</v>
      </c>
      <c r="B648" s="17" t="s">
        <v>710</v>
      </c>
      <c r="C648" s="17">
        <v>4</v>
      </c>
      <c r="D648" s="17" t="s">
        <v>27</v>
      </c>
      <c r="E648" s="17" t="s">
        <v>19</v>
      </c>
      <c r="F648" s="17" t="s">
        <v>20</v>
      </c>
      <c r="G648" s="70"/>
      <c r="H648" s="13"/>
      <c r="I648" s="13"/>
      <c r="J648" s="13"/>
      <c r="K648" s="70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>
      <c r="A649" s="72"/>
      <c r="B649" s="73"/>
      <c r="C649" s="73"/>
      <c r="D649" s="73"/>
      <c r="E649" s="73"/>
      <c r="F649" s="73"/>
      <c r="G649" s="70"/>
      <c r="H649" s="13"/>
      <c r="I649" s="13"/>
      <c r="J649" s="13"/>
      <c r="K649" s="70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>
      <c r="A650" s="8">
        <v>720</v>
      </c>
      <c r="B650" s="17" t="s">
        <v>711</v>
      </c>
      <c r="C650" s="17">
        <v>3</v>
      </c>
      <c r="D650" s="17" t="s">
        <v>33</v>
      </c>
      <c r="E650" s="17" t="s">
        <v>19</v>
      </c>
      <c r="F650" s="17" t="s">
        <v>20</v>
      </c>
      <c r="G650" s="70"/>
      <c r="H650" s="13"/>
      <c r="I650" s="13"/>
      <c r="J650" s="13"/>
      <c r="K650" s="70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>
      <c r="A651" s="8">
        <v>721</v>
      </c>
      <c r="B651" s="17" t="s">
        <v>712</v>
      </c>
      <c r="C651" s="17">
        <v>3</v>
      </c>
      <c r="D651" s="17" t="s">
        <v>33</v>
      </c>
      <c r="E651" s="17" t="s">
        <v>19</v>
      </c>
      <c r="F651" s="17" t="s">
        <v>20</v>
      </c>
      <c r="G651" s="70"/>
      <c r="H651" s="13"/>
      <c r="I651" s="13"/>
      <c r="J651" s="13"/>
      <c r="K651" s="70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>
      <c r="A652" s="8">
        <v>722</v>
      </c>
      <c r="B652" s="17" t="s">
        <v>713</v>
      </c>
      <c r="C652" s="17">
        <v>4</v>
      </c>
      <c r="D652" s="17" t="s">
        <v>33</v>
      </c>
      <c r="E652" s="17" t="s">
        <v>19</v>
      </c>
      <c r="F652" s="17" t="s">
        <v>20</v>
      </c>
      <c r="G652" s="70"/>
      <c r="H652" s="13"/>
      <c r="I652" s="13"/>
      <c r="J652" s="13"/>
      <c r="K652" s="70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>
      <c r="A653" s="8">
        <v>723</v>
      </c>
      <c r="B653" s="17" t="s">
        <v>714</v>
      </c>
      <c r="C653" s="17">
        <v>1</v>
      </c>
      <c r="D653" s="17" t="s">
        <v>33</v>
      </c>
      <c r="E653" s="17" t="s">
        <v>81</v>
      </c>
      <c r="F653" s="17" t="s">
        <v>20</v>
      </c>
      <c r="G653" s="70"/>
      <c r="H653" s="13"/>
      <c r="I653" s="13"/>
      <c r="J653" s="13"/>
      <c r="K653" s="70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>
      <c r="A654" s="8">
        <v>724</v>
      </c>
      <c r="B654" s="17" t="s">
        <v>715</v>
      </c>
      <c r="C654" s="17">
        <v>4</v>
      </c>
      <c r="D654" s="17" t="s">
        <v>33</v>
      </c>
      <c r="E654" s="17" t="s">
        <v>81</v>
      </c>
      <c r="F654" s="17" t="s">
        <v>20</v>
      </c>
      <c r="G654" s="70"/>
      <c r="H654" s="13"/>
      <c r="I654" s="13"/>
      <c r="J654" s="13"/>
      <c r="K654" s="70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>
      <c r="A655" s="8">
        <v>725</v>
      </c>
      <c r="B655" s="17" t="s">
        <v>716</v>
      </c>
      <c r="C655" s="17">
        <v>5</v>
      </c>
      <c r="D655" s="17" t="s">
        <v>33</v>
      </c>
      <c r="E655" s="17" t="s">
        <v>19</v>
      </c>
      <c r="F655" s="17" t="s">
        <v>128</v>
      </c>
      <c r="G655" s="70"/>
      <c r="H655" s="13"/>
      <c r="I655" s="13"/>
      <c r="J655" s="13"/>
      <c r="K655" s="70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>
      <c r="A656" s="8">
        <v>726</v>
      </c>
      <c r="B656" s="17" t="s">
        <v>717</v>
      </c>
      <c r="C656" s="17">
        <v>5</v>
      </c>
      <c r="D656" s="17" t="s">
        <v>33</v>
      </c>
      <c r="E656" s="17" t="s">
        <v>81</v>
      </c>
      <c r="F656" s="17" t="s">
        <v>128</v>
      </c>
      <c r="G656" s="70"/>
      <c r="H656" s="13"/>
      <c r="I656" s="13"/>
      <c r="J656" s="13"/>
      <c r="K656" s="70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>
      <c r="A657" s="8">
        <v>727</v>
      </c>
      <c r="B657" s="17" t="s">
        <v>718</v>
      </c>
      <c r="C657" s="17">
        <v>5</v>
      </c>
      <c r="D657" s="17" t="s">
        <v>33</v>
      </c>
      <c r="E657" s="17" t="s">
        <v>81</v>
      </c>
      <c r="F657" s="17" t="s">
        <v>128</v>
      </c>
      <c r="G657" s="70"/>
      <c r="H657" s="13"/>
      <c r="I657" s="13"/>
      <c r="J657" s="13"/>
      <c r="K657" s="70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>
      <c r="A658" s="8">
        <v>728</v>
      </c>
      <c r="B658" s="17" t="s">
        <v>719</v>
      </c>
      <c r="C658" s="17">
        <v>5</v>
      </c>
      <c r="D658" s="17" t="s">
        <v>33</v>
      </c>
      <c r="E658" s="17" t="s">
        <v>81</v>
      </c>
      <c r="F658" s="17" t="s">
        <v>128</v>
      </c>
      <c r="G658" s="70"/>
      <c r="H658" s="13"/>
      <c r="I658" s="13"/>
      <c r="J658" s="13"/>
      <c r="K658" s="70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>
      <c r="A659" s="8">
        <v>729</v>
      </c>
      <c r="B659" s="17" t="s">
        <v>720</v>
      </c>
      <c r="C659" s="17">
        <v>5</v>
      </c>
      <c r="D659" s="17" t="s">
        <v>33</v>
      </c>
      <c r="E659" s="17" t="s">
        <v>81</v>
      </c>
      <c r="F659" s="17" t="s">
        <v>128</v>
      </c>
      <c r="G659" s="70"/>
      <c r="H659" s="13"/>
      <c r="I659" s="13"/>
      <c r="J659" s="13"/>
      <c r="K659" s="70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>
      <c r="A660" s="8">
        <v>730</v>
      </c>
      <c r="B660" s="17" t="s">
        <v>721</v>
      </c>
      <c r="C660" s="17">
        <v>6</v>
      </c>
      <c r="D660" s="17" t="s">
        <v>33</v>
      </c>
      <c r="E660" s="17" t="s">
        <v>81</v>
      </c>
      <c r="F660" s="17" t="s">
        <v>128</v>
      </c>
      <c r="G660" s="70"/>
      <c r="H660" s="13"/>
      <c r="I660" s="13"/>
      <c r="J660" s="13"/>
      <c r="K660" s="70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>
      <c r="A661" s="8">
        <v>731</v>
      </c>
      <c r="B661" s="17" t="s">
        <v>722</v>
      </c>
      <c r="C661" s="17">
        <v>6</v>
      </c>
      <c r="D661" s="17" t="s">
        <v>33</v>
      </c>
      <c r="E661" s="17" t="s">
        <v>81</v>
      </c>
      <c r="F661" s="17" t="s">
        <v>128</v>
      </c>
      <c r="G661" s="70"/>
      <c r="H661" s="13"/>
      <c r="I661" s="13"/>
      <c r="J661" s="13"/>
      <c r="K661" s="70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>
      <c r="A662" s="8">
        <v>732</v>
      </c>
      <c r="B662" s="17" t="s">
        <v>723</v>
      </c>
      <c r="C662" s="17">
        <v>6</v>
      </c>
      <c r="D662" s="17" t="s">
        <v>33</v>
      </c>
      <c r="E662" s="17" t="s">
        <v>81</v>
      </c>
      <c r="F662" s="17" t="s">
        <v>128</v>
      </c>
      <c r="G662" s="70"/>
      <c r="H662" s="13"/>
      <c r="I662" s="13"/>
      <c r="J662" s="13"/>
      <c r="K662" s="70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>
      <c r="A663" s="8">
        <v>733</v>
      </c>
      <c r="B663" s="17" t="s">
        <v>724</v>
      </c>
      <c r="C663" s="17">
        <v>6</v>
      </c>
      <c r="D663" s="17" t="s">
        <v>33</v>
      </c>
      <c r="E663" s="17" t="s">
        <v>81</v>
      </c>
      <c r="F663" s="17" t="s">
        <v>128</v>
      </c>
      <c r="G663" s="70"/>
      <c r="H663" s="13"/>
      <c r="I663" s="13"/>
      <c r="J663" s="13"/>
      <c r="K663" s="70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>
      <c r="A664" s="8">
        <v>734</v>
      </c>
      <c r="B664" s="17" t="s">
        <v>725</v>
      </c>
      <c r="C664" s="17">
        <v>7</v>
      </c>
      <c r="D664" s="17" t="s">
        <v>33</v>
      </c>
      <c r="E664" s="17" t="s">
        <v>19</v>
      </c>
      <c r="F664" s="17" t="s">
        <v>160</v>
      </c>
      <c r="G664" s="70"/>
      <c r="H664" s="13"/>
      <c r="I664" s="13"/>
      <c r="J664" s="13"/>
      <c r="K664" s="70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>
      <c r="A665" s="8">
        <v>735</v>
      </c>
      <c r="B665" s="17" t="s">
        <v>726</v>
      </c>
      <c r="C665" s="17">
        <v>7</v>
      </c>
      <c r="D665" s="17" t="s">
        <v>33</v>
      </c>
      <c r="E665" s="17" t="s">
        <v>81</v>
      </c>
      <c r="F665" s="17" t="s">
        <v>160</v>
      </c>
      <c r="G665" s="70"/>
      <c r="H665" s="75"/>
      <c r="I665" s="75"/>
      <c r="J665" s="75"/>
      <c r="K665" s="70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>
      <c r="A666" s="8">
        <v>736</v>
      </c>
      <c r="B666" s="17" t="s">
        <v>727</v>
      </c>
      <c r="C666" s="17">
        <v>8</v>
      </c>
      <c r="D666" s="17" t="s">
        <v>33</v>
      </c>
      <c r="E666" s="17" t="s">
        <v>81</v>
      </c>
      <c r="F666" s="17" t="s">
        <v>160</v>
      </c>
      <c r="G666" s="70"/>
      <c r="H666" s="75"/>
      <c r="I666" s="75"/>
      <c r="J666" s="75"/>
      <c r="K666" s="70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>
      <c r="A667" s="8">
        <v>737</v>
      </c>
      <c r="B667" s="17" t="s">
        <v>728</v>
      </c>
      <c r="C667" s="17">
        <v>8</v>
      </c>
      <c r="D667" s="17" t="s">
        <v>33</v>
      </c>
      <c r="E667" s="17" t="s">
        <v>81</v>
      </c>
      <c r="F667" s="17" t="s">
        <v>160</v>
      </c>
      <c r="G667" s="70"/>
      <c r="H667" s="13"/>
      <c r="I667" s="13"/>
      <c r="J667" s="13"/>
      <c r="K667" s="70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>
      <c r="A668" s="72"/>
      <c r="B668" s="73"/>
      <c r="C668" s="73"/>
      <c r="D668" s="73"/>
      <c r="E668" s="73"/>
      <c r="F668" s="73"/>
      <c r="G668" s="70"/>
      <c r="H668" s="13"/>
      <c r="I668" s="13"/>
      <c r="J668" s="13"/>
      <c r="K668" s="70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>
      <c r="A669" s="8">
        <v>750</v>
      </c>
      <c r="B669" s="17" t="s">
        <v>729</v>
      </c>
      <c r="C669" s="17">
        <v>5</v>
      </c>
      <c r="D669" s="17" t="s">
        <v>49</v>
      </c>
      <c r="E669" s="17" t="s">
        <v>19</v>
      </c>
      <c r="F669" s="17" t="s">
        <v>128</v>
      </c>
      <c r="G669" s="70"/>
      <c r="H669" s="75"/>
      <c r="I669" s="75"/>
      <c r="J669" s="75"/>
      <c r="K669" s="70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>
      <c r="A670" s="8">
        <v>751</v>
      </c>
      <c r="B670" s="17" t="s">
        <v>730</v>
      </c>
      <c r="C670" s="17">
        <v>5</v>
      </c>
      <c r="D670" s="17" t="s">
        <v>49</v>
      </c>
      <c r="E670" s="17" t="s">
        <v>19</v>
      </c>
      <c r="F670" s="17" t="s">
        <v>128</v>
      </c>
      <c r="G670" s="70"/>
      <c r="H670" s="75"/>
      <c r="I670" s="75"/>
      <c r="J670" s="75"/>
      <c r="K670" s="70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>
      <c r="A671" s="8">
        <v>752</v>
      </c>
      <c r="B671" s="17" t="s">
        <v>731</v>
      </c>
      <c r="C671" s="17">
        <v>5</v>
      </c>
      <c r="D671" s="17" t="s">
        <v>49</v>
      </c>
      <c r="E671" s="17" t="s">
        <v>19</v>
      </c>
      <c r="F671" s="17" t="s">
        <v>128</v>
      </c>
      <c r="G671" s="70"/>
      <c r="H671" s="13"/>
      <c r="I671" s="13"/>
      <c r="J671" s="13"/>
      <c r="K671" s="70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>
      <c r="A672" s="8">
        <v>753</v>
      </c>
      <c r="B672" s="17" t="s">
        <v>732</v>
      </c>
      <c r="C672" s="17">
        <v>6</v>
      </c>
      <c r="D672" s="17" t="s">
        <v>49</v>
      </c>
      <c r="E672" s="17" t="s">
        <v>19</v>
      </c>
      <c r="F672" s="17" t="s">
        <v>128</v>
      </c>
      <c r="G672" s="70"/>
      <c r="H672" s="13"/>
      <c r="I672" s="13"/>
      <c r="J672" s="13"/>
      <c r="K672" s="70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>
      <c r="A673" s="8">
        <v>754</v>
      </c>
      <c r="B673" s="17" t="s">
        <v>733</v>
      </c>
      <c r="C673" s="17">
        <v>6</v>
      </c>
      <c r="D673" s="17" t="s">
        <v>49</v>
      </c>
      <c r="E673" s="17" t="s">
        <v>19</v>
      </c>
      <c r="F673" s="17" t="s">
        <v>128</v>
      </c>
      <c r="G673" s="70"/>
      <c r="H673" s="13"/>
      <c r="I673" s="13"/>
      <c r="J673" s="13"/>
      <c r="K673" s="70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>
      <c r="A674" s="8">
        <v>755</v>
      </c>
      <c r="B674" s="17" t="s">
        <v>734</v>
      </c>
      <c r="C674" s="17">
        <v>6</v>
      </c>
      <c r="D674" s="17" t="s">
        <v>49</v>
      </c>
      <c r="E674" s="17" t="s">
        <v>19</v>
      </c>
      <c r="F674" s="17" t="s">
        <v>128</v>
      </c>
      <c r="G674" s="70"/>
      <c r="H674" s="13"/>
      <c r="I674" s="13"/>
      <c r="J674" s="13"/>
      <c r="K674" s="70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>
      <c r="A675" s="8">
        <v>756</v>
      </c>
      <c r="B675" s="17" t="s">
        <v>735</v>
      </c>
      <c r="C675" s="17">
        <v>6</v>
      </c>
      <c r="D675" s="17" t="s">
        <v>49</v>
      </c>
      <c r="E675" s="17" t="s">
        <v>19</v>
      </c>
      <c r="F675" s="17" t="s">
        <v>128</v>
      </c>
      <c r="G675" s="70"/>
      <c r="H675" s="13"/>
      <c r="I675" s="13"/>
      <c r="J675" s="13"/>
      <c r="K675" s="70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>
      <c r="A676" s="8">
        <v>757</v>
      </c>
      <c r="B676" s="17" t="s">
        <v>736</v>
      </c>
      <c r="C676" s="17">
        <v>5</v>
      </c>
      <c r="D676" s="17" t="s">
        <v>49</v>
      </c>
      <c r="E676" s="17" t="s">
        <v>81</v>
      </c>
      <c r="F676" s="17" t="s">
        <v>128</v>
      </c>
      <c r="G676" s="70"/>
      <c r="H676" s="13"/>
      <c r="I676" s="13"/>
      <c r="J676" s="13"/>
      <c r="K676" s="70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>
      <c r="A677" s="8">
        <v>758</v>
      </c>
      <c r="B677" s="17" t="s">
        <v>737</v>
      </c>
      <c r="C677" s="17">
        <v>5</v>
      </c>
      <c r="D677" s="17" t="s">
        <v>49</v>
      </c>
      <c r="E677" s="17" t="s">
        <v>81</v>
      </c>
      <c r="F677" s="17" t="s">
        <v>128</v>
      </c>
      <c r="G677" s="70"/>
      <c r="H677" s="13"/>
      <c r="I677" s="13"/>
      <c r="J677" s="13"/>
      <c r="K677" s="70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>
      <c r="A678" s="8">
        <v>759</v>
      </c>
      <c r="B678" s="17" t="s">
        <v>738</v>
      </c>
      <c r="C678" s="17">
        <v>7</v>
      </c>
      <c r="D678" s="17" t="s">
        <v>49</v>
      </c>
      <c r="E678" s="17" t="s">
        <v>19</v>
      </c>
      <c r="F678" s="17" t="s">
        <v>160</v>
      </c>
      <c r="G678" s="70"/>
      <c r="H678" s="13"/>
      <c r="I678" s="13"/>
      <c r="J678" s="13"/>
      <c r="K678" s="70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>
      <c r="A679" s="8">
        <v>760</v>
      </c>
      <c r="B679" s="17" t="s">
        <v>739</v>
      </c>
      <c r="C679" s="17">
        <v>8</v>
      </c>
      <c r="D679" s="17" t="s">
        <v>49</v>
      </c>
      <c r="E679" s="17" t="s">
        <v>19</v>
      </c>
      <c r="F679" s="17" t="s">
        <v>160</v>
      </c>
      <c r="G679" s="70"/>
      <c r="H679" s="13"/>
      <c r="I679" s="13"/>
      <c r="J679" s="13"/>
      <c r="K679" s="70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>
      <c r="A680" s="8">
        <v>761</v>
      </c>
      <c r="B680" s="17" t="s">
        <v>740</v>
      </c>
      <c r="C680" s="17">
        <v>7</v>
      </c>
      <c r="D680" s="17" t="s">
        <v>49</v>
      </c>
      <c r="E680" s="17" t="s">
        <v>81</v>
      </c>
      <c r="F680" s="17" t="s">
        <v>160</v>
      </c>
      <c r="G680" s="70"/>
      <c r="H680" s="13"/>
      <c r="I680" s="13"/>
      <c r="J680" s="13"/>
      <c r="K680" s="70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>
      <c r="A681" s="8">
        <v>762</v>
      </c>
      <c r="B681" s="17" t="s">
        <v>741</v>
      </c>
      <c r="C681" s="17">
        <v>7</v>
      </c>
      <c r="D681" s="17" t="s">
        <v>49</v>
      </c>
      <c r="E681" s="17" t="s">
        <v>81</v>
      </c>
      <c r="F681" s="17" t="s">
        <v>160</v>
      </c>
      <c r="G681" s="70"/>
      <c r="H681" s="13"/>
      <c r="I681" s="13"/>
      <c r="J681" s="13"/>
      <c r="K681" s="70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>
      <c r="A682" s="8">
        <v>763</v>
      </c>
      <c r="B682" s="17" t="s">
        <v>742</v>
      </c>
      <c r="C682" s="17">
        <v>7</v>
      </c>
      <c r="D682" s="17" t="s">
        <v>49</v>
      </c>
      <c r="E682" s="17" t="s">
        <v>81</v>
      </c>
      <c r="F682" s="17" t="s">
        <v>160</v>
      </c>
      <c r="G682" s="70"/>
      <c r="H682" s="13"/>
      <c r="I682" s="13"/>
      <c r="J682" s="13"/>
      <c r="K682" s="70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>
      <c r="A683" s="8">
        <v>764</v>
      </c>
      <c r="B683" s="17" t="s">
        <v>743</v>
      </c>
      <c r="C683" s="17">
        <v>7</v>
      </c>
      <c r="D683" s="17" t="s">
        <v>49</v>
      </c>
      <c r="E683" s="17" t="s">
        <v>81</v>
      </c>
      <c r="F683" s="17" t="s">
        <v>160</v>
      </c>
      <c r="G683" s="70"/>
      <c r="H683" s="13"/>
      <c r="I683" s="13"/>
      <c r="J683" s="13"/>
      <c r="K683" s="70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>
      <c r="A684" s="8">
        <v>765</v>
      </c>
      <c r="B684" s="17" t="s">
        <v>744</v>
      </c>
      <c r="C684" s="17">
        <v>8</v>
      </c>
      <c r="D684" s="17" t="s">
        <v>49</v>
      </c>
      <c r="E684" s="17" t="s">
        <v>81</v>
      </c>
      <c r="F684" s="17" t="s">
        <v>160</v>
      </c>
      <c r="G684" s="70"/>
      <c r="H684" s="13"/>
      <c r="I684" s="13"/>
      <c r="J684" s="13"/>
      <c r="K684" s="70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>
      <c r="A685" s="8">
        <v>766</v>
      </c>
      <c r="B685" s="17" t="s">
        <v>745</v>
      </c>
      <c r="C685" s="17">
        <v>8</v>
      </c>
      <c r="D685" s="17" t="s">
        <v>49</v>
      </c>
      <c r="E685" s="8" t="s">
        <v>81</v>
      </c>
      <c r="F685" s="17" t="s">
        <v>160</v>
      </c>
      <c r="G685" s="70"/>
      <c r="H685" s="13"/>
      <c r="I685" s="13"/>
      <c r="J685" s="13"/>
      <c r="K685" s="70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>
      <c r="A686" s="8">
        <v>767</v>
      </c>
      <c r="B686" s="17" t="s">
        <v>746</v>
      </c>
      <c r="C686" s="17">
        <v>8</v>
      </c>
      <c r="D686" s="17" t="s">
        <v>49</v>
      </c>
      <c r="E686" s="17" t="s">
        <v>81</v>
      </c>
      <c r="F686" s="17" t="s">
        <v>160</v>
      </c>
      <c r="G686" s="13"/>
      <c r="H686" s="13"/>
      <c r="I686" s="13"/>
      <c r="J686" s="13"/>
      <c r="K686" s="70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>
      <c r="A687" s="72"/>
      <c r="B687" s="73"/>
      <c r="C687" s="73"/>
      <c r="D687" s="73"/>
      <c r="E687" s="73"/>
      <c r="F687" s="73"/>
      <c r="G687" s="13"/>
      <c r="H687" s="13"/>
      <c r="I687" s="13"/>
      <c r="J687" s="13"/>
      <c r="K687" s="70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>
      <c r="A688" s="8">
        <v>775</v>
      </c>
      <c r="B688" s="17" t="s">
        <v>747</v>
      </c>
      <c r="C688" s="17">
        <v>0</v>
      </c>
      <c r="D688" s="17" t="s">
        <v>86</v>
      </c>
      <c r="E688" s="17" t="s">
        <v>19</v>
      </c>
      <c r="F688" s="17" t="s">
        <v>20</v>
      </c>
      <c r="G688" s="70"/>
      <c r="H688" s="13"/>
      <c r="I688" s="13"/>
      <c r="J688" s="13"/>
      <c r="K688" s="70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>
      <c r="A689" s="8">
        <v>776</v>
      </c>
      <c r="B689" s="17" t="s">
        <v>748</v>
      </c>
      <c r="C689" s="17">
        <v>0</v>
      </c>
      <c r="D689" s="17" t="s">
        <v>86</v>
      </c>
      <c r="E689" s="17" t="s">
        <v>19</v>
      </c>
      <c r="F689" s="17" t="s">
        <v>20</v>
      </c>
      <c r="G689" s="13"/>
      <c r="H689" s="13"/>
      <c r="I689" s="13"/>
      <c r="J689" s="13"/>
      <c r="K689" s="70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>
      <c r="A690" s="8">
        <v>777</v>
      </c>
      <c r="B690" s="17" t="s">
        <v>749</v>
      </c>
      <c r="C690" s="17">
        <v>0</v>
      </c>
      <c r="D690" s="17" t="s">
        <v>86</v>
      </c>
      <c r="E690" s="17" t="s">
        <v>19</v>
      </c>
      <c r="F690" s="17" t="s">
        <v>20</v>
      </c>
      <c r="G690" s="13"/>
      <c r="H690" s="13"/>
      <c r="I690" s="13"/>
      <c r="J690" s="13"/>
      <c r="K690" s="70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>
      <c r="A691" s="8">
        <v>778</v>
      </c>
      <c r="B691" s="17" t="s">
        <v>750</v>
      </c>
      <c r="C691" s="17">
        <v>0</v>
      </c>
      <c r="D691" s="17" t="s">
        <v>86</v>
      </c>
      <c r="E691" s="17" t="s">
        <v>19</v>
      </c>
      <c r="F691" s="17" t="s">
        <v>20</v>
      </c>
      <c r="G691" s="13"/>
      <c r="H691" s="13"/>
      <c r="I691" s="13"/>
      <c r="J691" s="13"/>
      <c r="K691" s="70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>
      <c r="A692" s="8">
        <v>779</v>
      </c>
      <c r="B692" s="17" t="s">
        <v>751</v>
      </c>
      <c r="C692" s="17">
        <v>1</v>
      </c>
      <c r="D692" s="17" t="s">
        <v>86</v>
      </c>
      <c r="E692" s="17" t="s">
        <v>19</v>
      </c>
      <c r="F692" s="17" t="s">
        <v>20</v>
      </c>
      <c r="G692" s="13"/>
      <c r="H692" s="13"/>
      <c r="I692" s="13"/>
      <c r="J692" s="13"/>
      <c r="K692" s="70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>
      <c r="A693" s="8">
        <v>780</v>
      </c>
      <c r="B693" s="17" t="s">
        <v>752</v>
      </c>
      <c r="C693" s="17">
        <v>1</v>
      </c>
      <c r="D693" s="17" t="s">
        <v>86</v>
      </c>
      <c r="E693" s="17" t="s">
        <v>19</v>
      </c>
      <c r="F693" s="17" t="s">
        <v>20</v>
      </c>
      <c r="G693" s="70"/>
      <c r="H693" s="13"/>
      <c r="I693" s="13"/>
      <c r="J693" s="13"/>
      <c r="K693" s="70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>
      <c r="A694" s="8">
        <v>781</v>
      </c>
      <c r="B694" s="17" t="s">
        <v>753</v>
      </c>
      <c r="C694" s="17">
        <v>1</v>
      </c>
      <c r="D694" s="17" t="s">
        <v>86</v>
      </c>
      <c r="E694" s="17" t="s">
        <v>19</v>
      </c>
      <c r="F694" s="17" t="s">
        <v>20</v>
      </c>
      <c r="G694" s="70"/>
      <c r="H694" s="13"/>
      <c r="I694" s="13"/>
      <c r="J694" s="13"/>
      <c r="K694" s="70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>
      <c r="A695" s="8">
        <v>782</v>
      </c>
      <c r="B695" s="17" t="s">
        <v>754</v>
      </c>
      <c r="C695" s="17">
        <v>3</v>
      </c>
      <c r="D695" s="17" t="s">
        <v>86</v>
      </c>
      <c r="E695" s="17" t="s">
        <v>19</v>
      </c>
      <c r="F695" s="17" t="s">
        <v>20</v>
      </c>
      <c r="G695" s="70"/>
      <c r="H695" s="13"/>
      <c r="I695" s="13"/>
      <c r="J695" s="13"/>
      <c r="K695" s="70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>
      <c r="A696" s="8">
        <v>783</v>
      </c>
      <c r="B696" s="17" t="s">
        <v>755</v>
      </c>
      <c r="C696" s="17">
        <v>3</v>
      </c>
      <c r="D696" s="17" t="s">
        <v>86</v>
      </c>
      <c r="E696" s="17" t="s">
        <v>19</v>
      </c>
      <c r="F696" s="17" t="s">
        <v>20</v>
      </c>
      <c r="G696" s="70"/>
      <c r="H696" s="13"/>
      <c r="I696" s="13"/>
      <c r="J696" s="13"/>
      <c r="K696" s="70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>
      <c r="A697" s="8">
        <v>784</v>
      </c>
      <c r="B697" s="17" t="s">
        <v>756</v>
      </c>
      <c r="C697" s="17">
        <v>3</v>
      </c>
      <c r="D697" s="17" t="s">
        <v>86</v>
      </c>
      <c r="E697" s="17" t="s">
        <v>19</v>
      </c>
      <c r="F697" s="17" t="s">
        <v>20</v>
      </c>
      <c r="G697" s="70"/>
      <c r="H697" s="13"/>
      <c r="I697" s="13"/>
      <c r="J697" s="13"/>
      <c r="K697" s="70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>
      <c r="A698" s="8">
        <v>785</v>
      </c>
      <c r="B698" s="17" t="s">
        <v>757</v>
      </c>
      <c r="C698" s="17">
        <v>3</v>
      </c>
      <c r="D698" s="17" t="s">
        <v>86</v>
      </c>
      <c r="E698" s="17" t="s">
        <v>19</v>
      </c>
      <c r="F698" s="17" t="s">
        <v>20</v>
      </c>
      <c r="G698" s="70"/>
      <c r="H698" s="13"/>
      <c r="I698" s="13"/>
      <c r="J698" s="13"/>
      <c r="K698" s="70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>
      <c r="A699" s="8">
        <v>786</v>
      </c>
      <c r="B699" s="17" t="s">
        <v>758</v>
      </c>
      <c r="C699" s="17">
        <v>3</v>
      </c>
      <c r="D699" s="17" t="s">
        <v>86</v>
      </c>
      <c r="E699" s="17" t="s">
        <v>19</v>
      </c>
      <c r="F699" s="17" t="s">
        <v>20</v>
      </c>
      <c r="G699" s="70"/>
      <c r="H699" s="13"/>
      <c r="I699" s="13"/>
      <c r="J699" s="13"/>
      <c r="K699" s="70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>
      <c r="A700" s="8">
        <v>787</v>
      </c>
      <c r="B700" s="17" t="s">
        <v>759</v>
      </c>
      <c r="C700" s="17">
        <v>4</v>
      </c>
      <c r="D700" s="17" t="s">
        <v>86</v>
      </c>
      <c r="E700" s="17" t="s">
        <v>19</v>
      </c>
      <c r="F700" s="17" t="s">
        <v>20</v>
      </c>
      <c r="G700" s="70"/>
      <c r="H700" s="13"/>
      <c r="I700" s="13"/>
      <c r="J700" s="13"/>
      <c r="K700" s="70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>
      <c r="A701" s="8">
        <v>788</v>
      </c>
      <c r="B701" s="17" t="s">
        <v>760</v>
      </c>
      <c r="C701" s="17">
        <v>4</v>
      </c>
      <c r="D701" s="17" t="s">
        <v>86</v>
      </c>
      <c r="E701" s="17" t="s">
        <v>19</v>
      </c>
      <c r="F701" s="17" t="s">
        <v>20</v>
      </c>
      <c r="G701" s="70"/>
      <c r="H701" s="13"/>
      <c r="I701" s="13"/>
      <c r="J701" s="13"/>
      <c r="K701" s="70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>
      <c r="A702" s="8">
        <v>789</v>
      </c>
      <c r="B702" s="17" t="s">
        <v>761</v>
      </c>
      <c r="C702" s="17">
        <v>4</v>
      </c>
      <c r="D702" s="17" t="s">
        <v>86</v>
      </c>
      <c r="E702" s="17" t="s">
        <v>19</v>
      </c>
      <c r="F702" s="17" t="s">
        <v>20</v>
      </c>
      <c r="G702" s="70"/>
      <c r="H702" s="13"/>
      <c r="I702" s="13"/>
      <c r="J702" s="13"/>
      <c r="K702" s="70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>
      <c r="A703" s="8">
        <v>790</v>
      </c>
      <c r="B703" s="17" t="s">
        <v>762</v>
      </c>
      <c r="C703" s="17">
        <v>4</v>
      </c>
      <c r="D703" s="17" t="s">
        <v>86</v>
      </c>
      <c r="E703" s="17" t="s">
        <v>19</v>
      </c>
      <c r="F703" s="17" t="s">
        <v>20</v>
      </c>
      <c r="G703" s="70"/>
      <c r="H703" s="13"/>
      <c r="I703" s="13"/>
      <c r="J703" s="13"/>
      <c r="K703" s="70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>
      <c r="A704" s="8">
        <v>791</v>
      </c>
      <c r="B704" s="17" t="s">
        <v>763</v>
      </c>
      <c r="C704" s="17">
        <v>1</v>
      </c>
      <c r="D704" s="17" t="s">
        <v>86</v>
      </c>
      <c r="E704" s="17" t="s">
        <v>81</v>
      </c>
      <c r="F704" s="17" t="s">
        <v>20</v>
      </c>
      <c r="G704" s="70"/>
      <c r="H704" s="13"/>
      <c r="I704" s="13"/>
      <c r="J704" s="13"/>
      <c r="K704" s="70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>
      <c r="A705" s="8">
        <v>792</v>
      </c>
      <c r="B705" s="17" t="s">
        <v>764</v>
      </c>
      <c r="C705" s="17">
        <v>1</v>
      </c>
      <c r="D705" s="17" t="s">
        <v>86</v>
      </c>
      <c r="E705" s="17" t="s">
        <v>81</v>
      </c>
      <c r="F705" s="17" t="s">
        <v>20</v>
      </c>
      <c r="G705" s="70"/>
      <c r="H705" s="13"/>
      <c r="I705" s="13"/>
      <c r="J705" s="13"/>
      <c r="K705" s="70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>
      <c r="A706" s="8">
        <v>793</v>
      </c>
      <c r="B706" s="17" t="s">
        <v>765</v>
      </c>
      <c r="C706" s="17">
        <v>2</v>
      </c>
      <c r="D706" s="17" t="s">
        <v>86</v>
      </c>
      <c r="E706" s="17" t="s">
        <v>81</v>
      </c>
      <c r="F706" s="17" t="s">
        <v>20</v>
      </c>
      <c r="G706" s="70"/>
      <c r="H706" s="13"/>
      <c r="I706" s="13"/>
      <c r="J706" s="13"/>
      <c r="K706" s="70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>
      <c r="A707" s="8">
        <v>794</v>
      </c>
      <c r="B707" s="17" t="s">
        <v>766</v>
      </c>
      <c r="C707" s="17">
        <v>2</v>
      </c>
      <c r="D707" s="17" t="s">
        <v>86</v>
      </c>
      <c r="E707" s="17" t="s">
        <v>81</v>
      </c>
      <c r="F707" s="17" t="s">
        <v>20</v>
      </c>
      <c r="G707" s="70"/>
      <c r="H707" s="13"/>
      <c r="I707" s="13"/>
      <c r="J707" s="13"/>
      <c r="K707" s="70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>
      <c r="A708" s="8">
        <v>795</v>
      </c>
      <c r="B708" s="17" t="s">
        <v>767</v>
      </c>
      <c r="C708" s="17">
        <v>2</v>
      </c>
      <c r="D708" s="17" t="s">
        <v>86</v>
      </c>
      <c r="E708" s="17" t="s">
        <v>81</v>
      </c>
      <c r="F708" s="17" t="s">
        <v>20</v>
      </c>
      <c r="G708" s="70"/>
      <c r="H708" s="13"/>
      <c r="I708" s="13"/>
      <c r="J708" s="13"/>
      <c r="K708" s="70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>
      <c r="A709" s="8">
        <v>796</v>
      </c>
      <c r="B709" s="17" t="s">
        <v>768</v>
      </c>
      <c r="C709" s="17">
        <v>2</v>
      </c>
      <c r="D709" s="17" t="s">
        <v>86</v>
      </c>
      <c r="E709" s="17" t="s">
        <v>81</v>
      </c>
      <c r="F709" s="17" t="s">
        <v>20</v>
      </c>
      <c r="G709" s="70"/>
      <c r="H709" s="13"/>
      <c r="I709" s="13"/>
      <c r="J709" s="13"/>
      <c r="K709" s="70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>
      <c r="A710" s="8">
        <v>797</v>
      </c>
      <c r="B710" s="17" t="s">
        <v>769</v>
      </c>
      <c r="C710" s="17">
        <v>2</v>
      </c>
      <c r="D710" s="17" t="s">
        <v>86</v>
      </c>
      <c r="E710" s="17" t="s">
        <v>81</v>
      </c>
      <c r="F710" s="17" t="s">
        <v>20</v>
      </c>
      <c r="G710" s="70"/>
      <c r="H710" s="13"/>
      <c r="I710" s="13"/>
      <c r="J710" s="13"/>
      <c r="K710" s="70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>
      <c r="A711" s="8">
        <v>798</v>
      </c>
      <c r="B711" s="17" t="s">
        <v>770</v>
      </c>
      <c r="C711" s="17">
        <v>2</v>
      </c>
      <c r="D711" s="17" t="s">
        <v>86</v>
      </c>
      <c r="E711" s="17" t="s">
        <v>81</v>
      </c>
      <c r="F711" s="17" t="s">
        <v>20</v>
      </c>
      <c r="G711" s="70"/>
      <c r="H711" s="13"/>
      <c r="I711" s="13"/>
      <c r="J711" s="13"/>
      <c r="K711" s="70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>
      <c r="A712" s="8">
        <v>799</v>
      </c>
      <c r="B712" s="17" t="s">
        <v>771</v>
      </c>
      <c r="C712" s="17">
        <v>3</v>
      </c>
      <c r="D712" s="17" t="s">
        <v>86</v>
      </c>
      <c r="E712" s="17" t="s">
        <v>81</v>
      </c>
      <c r="F712" s="17" t="s">
        <v>20</v>
      </c>
      <c r="G712" s="70"/>
      <c r="H712" s="13"/>
      <c r="I712" s="13"/>
      <c r="J712" s="13"/>
      <c r="K712" s="70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>
      <c r="A713" s="8">
        <v>800</v>
      </c>
      <c r="B713" s="17" t="s">
        <v>772</v>
      </c>
      <c r="C713" s="17">
        <v>3</v>
      </c>
      <c r="D713" s="17" t="s">
        <v>86</v>
      </c>
      <c r="E713" s="17" t="s">
        <v>81</v>
      </c>
      <c r="F713" s="17" t="s">
        <v>20</v>
      </c>
      <c r="G713" s="70"/>
      <c r="H713" s="13"/>
      <c r="I713" s="13"/>
      <c r="J713" s="13"/>
      <c r="K713" s="70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>
      <c r="A714" s="8">
        <v>801</v>
      </c>
      <c r="B714" s="17" t="s">
        <v>773</v>
      </c>
      <c r="C714" s="17">
        <v>3</v>
      </c>
      <c r="D714" s="17" t="s">
        <v>86</v>
      </c>
      <c r="E714" s="17" t="s">
        <v>81</v>
      </c>
      <c r="F714" s="17" t="s">
        <v>20</v>
      </c>
      <c r="G714" s="70"/>
      <c r="H714" s="13"/>
      <c r="I714" s="13"/>
      <c r="J714" s="13"/>
      <c r="K714" s="70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>
      <c r="A715" s="8">
        <v>802</v>
      </c>
      <c r="B715" s="17" t="s">
        <v>774</v>
      </c>
      <c r="C715" s="17">
        <v>3</v>
      </c>
      <c r="D715" s="17" t="s">
        <v>86</v>
      </c>
      <c r="E715" s="17" t="s">
        <v>81</v>
      </c>
      <c r="F715" s="17" t="s">
        <v>20</v>
      </c>
      <c r="G715" s="13"/>
      <c r="H715" s="13"/>
      <c r="I715" s="13"/>
      <c r="J715" s="13"/>
      <c r="K715" s="70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>
      <c r="A716" s="8">
        <v>803</v>
      </c>
      <c r="B716" s="17" t="s">
        <v>775</v>
      </c>
      <c r="C716" s="17">
        <v>4</v>
      </c>
      <c r="D716" s="17" t="s">
        <v>86</v>
      </c>
      <c r="E716" s="17" t="s">
        <v>81</v>
      </c>
      <c r="F716" s="17" t="s">
        <v>20</v>
      </c>
      <c r="G716" s="13"/>
      <c r="H716" s="13"/>
      <c r="I716" s="13"/>
      <c r="J716" s="13"/>
      <c r="K716" s="70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>
      <c r="A717" s="8">
        <v>804</v>
      </c>
      <c r="B717" s="17" t="s">
        <v>776</v>
      </c>
      <c r="C717" s="17">
        <v>4</v>
      </c>
      <c r="D717" s="17" t="s">
        <v>86</v>
      </c>
      <c r="E717" s="17" t="s">
        <v>81</v>
      </c>
      <c r="F717" s="17" t="s">
        <v>20</v>
      </c>
      <c r="G717" s="13"/>
      <c r="H717" s="13"/>
      <c r="I717" s="13"/>
      <c r="J717" s="13"/>
      <c r="K717" s="70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>
      <c r="A718" s="8">
        <v>805</v>
      </c>
      <c r="B718" s="17" t="s">
        <v>777</v>
      </c>
      <c r="C718" s="17">
        <v>4</v>
      </c>
      <c r="D718" s="17" t="s">
        <v>86</v>
      </c>
      <c r="E718" s="17" t="s">
        <v>81</v>
      </c>
      <c r="F718" s="17" t="s">
        <v>20</v>
      </c>
      <c r="G718" s="13"/>
      <c r="H718" s="13"/>
      <c r="I718" s="13"/>
      <c r="J718" s="13"/>
      <c r="K718" s="70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>
      <c r="A719" s="8">
        <v>806</v>
      </c>
      <c r="B719" s="17" t="s">
        <v>778</v>
      </c>
      <c r="C719" s="17">
        <v>4</v>
      </c>
      <c r="D719" s="17" t="s">
        <v>86</v>
      </c>
      <c r="E719" s="17" t="s">
        <v>81</v>
      </c>
      <c r="F719" s="17" t="s">
        <v>20</v>
      </c>
      <c r="G719" s="13"/>
      <c r="H719" s="13"/>
      <c r="I719" s="13"/>
      <c r="J719" s="13"/>
      <c r="K719" s="70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>
      <c r="A720" s="8">
        <v>807</v>
      </c>
      <c r="B720" s="17" t="s">
        <v>779</v>
      </c>
      <c r="C720" s="17">
        <v>5</v>
      </c>
      <c r="D720" s="17" t="s">
        <v>86</v>
      </c>
      <c r="E720" s="17" t="s">
        <v>19</v>
      </c>
      <c r="F720" s="17" t="s">
        <v>128</v>
      </c>
      <c r="G720" s="13"/>
      <c r="H720" s="13"/>
      <c r="I720" s="13"/>
      <c r="J720" s="13"/>
      <c r="K720" s="70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>
      <c r="A721" s="8">
        <v>808</v>
      </c>
      <c r="B721" s="17" t="s">
        <v>780</v>
      </c>
      <c r="C721" s="17">
        <v>5</v>
      </c>
      <c r="D721" s="17" t="s">
        <v>86</v>
      </c>
      <c r="E721" s="17" t="s">
        <v>19</v>
      </c>
      <c r="F721" s="17" t="s">
        <v>128</v>
      </c>
      <c r="G721" s="13"/>
      <c r="H721" s="13"/>
      <c r="I721" s="13"/>
      <c r="J721" s="13"/>
      <c r="K721" s="70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>
      <c r="A722" s="8">
        <v>809</v>
      </c>
      <c r="B722" s="17" t="s">
        <v>781</v>
      </c>
      <c r="C722" s="17">
        <v>5</v>
      </c>
      <c r="D722" s="17" t="s">
        <v>86</v>
      </c>
      <c r="E722" s="17" t="s">
        <v>19</v>
      </c>
      <c r="F722" s="17" t="s">
        <v>128</v>
      </c>
      <c r="G722" s="13"/>
      <c r="H722" s="13"/>
      <c r="I722" s="13"/>
      <c r="J722" s="13"/>
      <c r="K722" s="70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>
      <c r="A723" s="8">
        <v>810</v>
      </c>
      <c r="B723" s="17" t="s">
        <v>782</v>
      </c>
      <c r="C723" s="17">
        <v>5</v>
      </c>
      <c r="D723" s="17" t="s">
        <v>86</v>
      </c>
      <c r="E723" s="17" t="s">
        <v>19</v>
      </c>
      <c r="F723" s="17" t="s">
        <v>128</v>
      </c>
      <c r="G723" s="13"/>
      <c r="H723" s="13"/>
      <c r="I723" s="13"/>
      <c r="J723" s="13"/>
      <c r="K723" s="70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>
      <c r="A724" s="8">
        <v>811</v>
      </c>
      <c r="B724" s="17" t="s">
        <v>783</v>
      </c>
      <c r="C724" s="17">
        <v>6</v>
      </c>
      <c r="D724" s="17" t="s">
        <v>86</v>
      </c>
      <c r="E724" s="17" t="s">
        <v>19</v>
      </c>
      <c r="F724" s="17" t="s">
        <v>128</v>
      </c>
      <c r="G724" s="13"/>
      <c r="H724" s="13"/>
      <c r="I724" s="13"/>
      <c r="J724" s="13"/>
      <c r="K724" s="70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>
      <c r="A725" s="8">
        <v>812</v>
      </c>
      <c r="B725" s="17" t="s">
        <v>784</v>
      </c>
      <c r="C725" s="17">
        <v>6</v>
      </c>
      <c r="D725" s="17" t="s">
        <v>86</v>
      </c>
      <c r="E725" s="17" t="s">
        <v>19</v>
      </c>
      <c r="F725" s="17" t="s">
        <v>128</v>
      </c>
      <c r="G725" s="13"/>
      <c r="H725" s="13"/>
      <c r="I725" s="13"/>
      <c r="J725" s="13"/>
      <c r="K725" s="70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>
      <c r="A726" s="8">
        <v>813</v>
      </c>
      <c r="B726" s="17" t="s">
        <v>785</v>
      </c>
      <c r="C726" s="17">
        <v>5</v>
      </c>
      <c r="D726" s="17" t="s">
        <v>86</v>
      </c>
      <c r="E726" s="17" t="s">
        <v>81</v>
      </c>
      <c r="F726" s="17" t="s">
        <v>128</v>
      </c>
      <c r="G726" s="13"/>
      <c r="H726" s="13"/>
      <c r="I726" s="13"/>
      <c r="J726" s="13"/>
      <c r="K726" s="70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>
      <c r="A727" s="8">
        <v>814</v>
      </c>
      <c r="B727" s="17" t="s">
        <v>786</v>
      </c>
      <c r="C727" s="17">
        <v>5</v>
      </c>
      <c r="D727" s="17" t="s">
        <v>86</v>
      </c>
      <c r="E727" s="17" t="s">
        <v>81</v>
      </c>
      <c r="F727" s="17" t="s">
        <v>128</v>
      </c>
      <c r="G727" s="13"/>
      <c r="H727" s="13"/>
      <c r="I727" s="13"/>
      <c r="J727" s="13"/>
      <c r="K727" s="70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>
      <c r="A728" s="8">
        <v>815</v>
      </c>
      <c r="B728" s="17" t="s">
        <v>787</v>
      </c>
      <c r="C728" s="17">
        <v>5</v>
      </c>
      <c r="D728" s="17" t="s">
        <v>86</v>
      </c>
      <c r="E728" s="17" t="s">
        <v>81</v>
      </c>
      <c r="F728" s="17" t="s">
        <v>128</v>
      </c>
      <c r="G728" s="13"/>
      <c r="H728" s="13"/>
      <c r="I728" s="13"/>
      <c r="J728" s="13"/>
      <c r="K728" s="70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>
      <c r="A729" s="8">
        <v>816</v>
      </c>
      <c r="B729" s="17" t="s">
        <v>788</v>
      </c>
      <c r="C729" s="17">
        <v>5</v>
      </c>
      <c r="D729" s="17" t="s">
        <v>86</v>
      </c>
      <c r="E729" s="17" t="s">
        <v>81</v>
      </c>
      <c r="F729" s="17" t="s">
        <v>128</v>
      </c>
      <c r="G729" s="70"/>
      <c r="H729" s="13"/>
      <c r="I729" s="13"/>
      <c r="J729" s="13"/>
      <c r="K729" s="70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>
      <c r="A730" s="8">
        <v>817</v>
      </c>
      <c r="B730" s="17" t="s">
        <v>789</v>
      </c>
      <c r="C730" s="17">
        <v>6</v>
      </c>
      <c r="D730" s="17" t="s">
        <v>86</v>
      </c>
      <c r="E730" s="17" t="s">
        <v>81</v>
      </c>
      <c r="F730" s="17" t="s">
        <v>128</v>
      </c>
      <c r="G730" s="70"/>
      <c r="H730" s="13"/>
      <c r="I730" s="13"/>
      <c r="J730" s="13"/>
      <c r="K730" s="70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>
      <c r="A731" s="8">
        <v>818</v>
      </c>
      <c r="B731" s="17" t="s">
        <v>790</v>
      </c>
      <c r="C731" s="17">
        <v>6</v>
      </c>
      <c r="D731" s="17" t="s">
        <v>86</v>
      </c>
      <c r="E731" s="17" t="s">
        <v>81</v>
      </c>
      <c r="F731" s="17" t="s">
        <v>128</v>
      </c>
      <c r="G731" s="70"/>
      <c r="H731" s="13"/>
      <c r="I731" s="13"/>
      <c r="J731" s="13"/>
      <c r="K731" s="70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>
      <c r="A732" s="8">
        <v>819</v>
      </c>
      <c r="B732" s="17" t="s">
        <v>791</v>
      </c>
      <c r="C732" s="17">
        <v>6</v>
      </c>
      <c r="D732" s="17" t="s">
        <v>86</v>
      </c>
      <c r="E732" s="17" t="s">
        <v>81</v>
      </c>
      <c r="F732" s="17" t="s">
        <v>128</v>
      </c>
      <c r="G732" s="70"/>
      <c r="H732" s="13"/>
      <c r="I732" s="13"/>
      <c r="J732" s="13"/>
      <c r="K732" s="70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>
      <c r="A733" s="8">
        <v>820</v>
      </c>
      <c r="B733" s="17" t="s">
        <v>792</v>
      </c>
      <c r="C733" s="17">
        <v>6</v>
      </c>
      <c r="D733" s="17" t="s">
        <v>86</v>
      </c>
      <c r="E733" s="17" t="s">
        <v>81</v>
      </c>
      <c r="F733" s="17" t="s">
        <v>128</v>
      </c>
      <c r="G733" s="70"/>
      <c r="H733" s="13"/>
      <c r="I733" s="13"/>
      <c r="J733" s="13"/>
      <c r="K733" s="70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>
      <c r="A734" s="8">
        <v>821</v>
      </c>
      <c r="B734" s="17" t="s">
        <v>793</v>
      </c>
      <c r="C734" s="17">
        <v>7</v>
      </c>
      <c r="D734" s="17" t="s">
        <v>86</v>
      </c>
      <c r="E734" s="17" t="s">
        <v>19</v>
      </c>
      <c r="F734" s="17" t="s">
        <v>160</v>
      </c>
      <c r="G734" s="74"/>
      <c r="H734" s="75"/>
      <c r="I734" s="13"/>
      <c r="J734" s="13"/>
      <c r="K734" s="70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>
      <c r="A735" s="8">
        <v>822</v>
      </c>
      <c r="B735" s="17" t="s">
        <v>794</v>
      </c>
      <c r="C735" s="17">
        <v>7</v>
      </c>
      <c r="D735" s="17" t="s">
        <v>86</v>
      </c>
      <c r="E735" s="17" t="s">
        <v>19</v>
      </c>
      <c r="F735" s="17" t="s">
        <v>160</v>
      </c>
      <c r="G735" s="33"/>
      <c r="H735" s="75"/>
      <c r="I735" s="13"/>
      <c r="J735" s="13"/>
      <c r="K735" s="70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>
      <c r="A736" s="8">
        <v>823</v>
      </c>
      <c r="B736" s="17" t="s">
        <v>795</v>
      </c>
      <c r="C736" s="17">
        <v>7</v>
      </c>
      <c r="D736" s="17" t="s">
        <v>86</v>
      </c>
      <c r="E736" s="17" t="s">
        <v>19</v>
      </c>
      <c r="F736" s="17" t="s">
        <v>160</v>
      </c>
      <c r="G736" s="33"/>
      <c r="H736" s="75"/>
      <c r="I736" s="13"/>
      <c r="J736" s="13"/>
      <c r="K736" s="70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>
      <c r="A737" s="8">
        <v>824</v>
      </c>
      <c r="B737" s="17" t="s">
        <v>796</v>
      </c>
      <c r="C737" s="17">
        <v>8</v>
      </c>
      <c r="D737" s="17" t="s">
        <v>86</v>
      </c>
      <c r="E737" s="17" t="s">
        <v>19</v>
      </c>
      <c r="F737" s="17" t="s">
        <v>160</v>
      </c>
      <c r="G737" s="33"/>
      <c r="H737" s="75"/>
      <c r="I737" s="13"/>
      <c r="J737" s="13"/>
      <c r="K737" s="70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>
      <c r="A738" s="8">
        <v>825</v>
      </c>
      <c r="B738" s="17" t="s">
        <v>797</v>
      </c>
      <c r="C738" s="17">
        <v>8</v>
      </c>
      <c r="D738" s="17" t="s">
        <v>86</v>
      </c>
      <c r="E738" s="17" t="s">
        <v>19</v>
      </c>
      <c r="F738" s="17" t="s">
        <v>160</v>
      </c>
      <c r="G738" s="33"/>
      <c r="H738" s="75"/>
      <c r="I738" s="13"/>
      <c r="J738" s="13"/>
      <c r="K738" s="70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>
      <c r="A739" s="8">
        <v>826</v>
      </c>
      <c r="B739" s="17" t="s">
        <v>798</v>
      </c>
      <c r="C739" s="17">
        <v>8</v>
      </c>
      <c r="D739" s="17" t="s">
        <v>86</v>
      </c>
      <c r="E739" s="17" t="s">
        <v>19</v>
      </c>
      <c r="F739" s="17" t="s">
        <v>160</v>
      </c>
      <c r="G739" s="33"/>
      <c r="H739" s="75"/>
      <c r="I739" s="13"/>
      <c r="J739" s="13"/>
      <c r="K739" s="70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>
      <c r="A740" s="8">
        <v>827</v>
      </c>
      <c r="B740" s="17" t="s">
        <v>799</v>
      </c>
      <c r="C740" s="17">
        <v>8</v>
      </c>
      <c r="D740" s="17" t="s">
        <v>86</v>
      </c>
      <c r="E740" s="17" t="s">
        <v>19</v>
      </c>
      <c r="F740" s="17" t="s">
        <v>160</v>
      </c>
      <c r="G740" s="33"/>
      <c r="H740" s="75"/>
      <c r="I740" s="13"/>
      <c r="J740" s="13"/>
      <c r="K740" s="70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>
      <c r="A741" s="8">
        <v>828</v>
      </c>
      <c r="B741" s="17" t="s">
        <v>800</v>
      </c>
      <c r="C741" s="17">
        <v>8</v>
      </c>
      <c r="D741" s="17" t="s">
        <v>86</v>
      </c>
      <c r="E741" s="17" t="s">
        <v>19</v>
      </c>
      <c r="F741" s="17" t="s">
        <v>160</v>
      </c>
      <c r="G741" s="33"/>
      <c r="H741" s="75"/>
      <c r="I741" s="13"/>
      <c r="J741" s="13"/>
      <c r="K741" s="70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>
      <c r="A742" s="8">
        <v>829</v>
      </c>
      <c r="B742" s="17" t="s">
        <v>801</v>
      </c>
      <c r="C742" s="17">
        <v>7</v>
      </c>
      <c r="D742" s="17" t="s">
        <v>86</v>
      </c>
      <c r="E742" s="17" t="s">
        <v>81</v>
      </c>
      <c r="F742" s="17" t="s">
        <v>160</v>
      </c>
      <c r="G742" s="33"/>
      <c r="H742" s="75"/>
      <c r="I742" s="13"/>
      <c r="J742" s="13"/>
      <c r="K742" s="70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>
      <c r="A743" s="8">
        <v>830</v>
      </c>
      <c r="B743" s="17" t="s">
        <v>802</v>
      </c>
      <c r="C743" s="17">
        <v>7</v>
      </c>
      <c r="D743" s="17" t="s">
        <v>86</v>
      </c>
      <c r="E743" s="17" t="s">
        <v>81</v>
      </c>
      <c r="F743" s="17" t="s">
        <v>160</v>
      </c>
      <c r="G743" s="74"/>
      <c r="H743" s="75"/>
      <c r="I743" s="13"/>
      <c r="J743" s="13"/>
      <c r="K743" s="70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>
      <c r="A744" s="8">
        <v>831</v>
      </c>
      <c r="B744" s="17" t="s">
        <v>803</v>
      </c>
      <c r="C744" s="17">
        <v>8</v>
      </c>
      <c r="D744" s="17" t="s">
        <v>86</v>
      </c>
      <c r="E744" s="17" t="s">
        <v>81</v>
      </c>
      <c r="F744" s="17" t="s">
        <v>160</v>
      </c>
      <c r="G744" s="74"/>
      <c r="H744" s="75"/>
      <c r="I744" s="13"/>
      <c r="J744" s="13"/>
      <c r="K744" s="70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>
      <c r="A745" s="8">
        <v>832</v>
      </c>
      <c r="B745" s="17" t="s">
        <v>804</v>
      </c>
      <c r="C745" s="17">
        <v>8</v>
      </c>
      <c r="D745" s="17" t="s">
        <v>86</v>
      </c>
      <c r="E745" s="17" t="s">
        <v>81</v>
      </c>
      <c r="F745" s="17" t="s">
        <v>160</v>
      </c>
      <c r="G745" s="33"/>
      <c r="H745" s="13"/>
      <c r="I745" s="13"/>
      <c r="J745" s="13"/>
      <c r="K745" s="70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>
      <c r="A746" s="8">
        <v>833</v>
      </c>
      <c r="B746" s="17" t="s">
        <v>805</v>
      </c>
      <c r="C746" s="17">
        <v>8</v>
      </c>
      <c r="D746" s="17" t="s">
        <v>86</v>
      </c>
      <c r="E746" s="17" t="s">
        <v>81</v>
      </c>
      <c r="F746" s="17" t="s">
        <v>160</v>
      </c>
      <c r="G746" s="33"/>
      <c r="H746" s="13"/>
      <c r="I746" s="13"/>
      <c r="J746" s="13"/>
      <c r="K746" s="70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>
      <c r="A747" s="8">
        <v>834</v>
      </c>
      <c r="B747" s="17" t="s">
        <v>806</v>
      </c>
      <c r="C747" s="17">
        <v>8</v>
      </c>
      <c r="D747" s="17" t="s">
        <v>86</v>
      </c>
      <c r="E747" s="17" t="s">
        <v>81</v>
      </c>
      <c r="F747" s="17" t="s">
        <v>160</v>
      </c>
      <c r="G747" s="33"/>
      <c r="H747" s="13"/>
      <c r="I747" s="13"/>
      <c r="J747" s="13"/>
      <c r="K747" s="70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>
      <c r="A748" s="84"/>
      <c r="B748" s="73"/>
      <c r="C748" s="73"/>
      <c r="D748" s="73"/>
      <c r="E748" s="73"/>
      <c r="F748" s="73"/>
      <c r="G748" s="33"/>
      <c r="H748" s="13"/>
      <c r="I748" s="13"/>
      <c r="J748" s="13"/>
      <c r="K748" s="70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>
      <c r="A749" s="85">
        <v>845</v>
      </c>
      <c r="B749" s="17" t="s">
        <v>807</v>
      </c>
      <c r="C749" s="17">
        <v>1</v>
      </c>
      <c r="D749" s="17" t="s">
        <v>43</v>
      </c>
      <c r="E749" s="17" t="s">
        <v>19</v>
      </c>
      <c r="F749" s="17" t="s">
        <v>20</v>
      </c>
      <c r="G749" s="33"/>
      <c r="H749" s="13"/>
      <c r="I749" s="13"/>
      <c r="J749" s="13"/>
      <c r="K749" s="70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>
      <c r="A750" s="85">
        <v>846</v>
      </c>
      <c r="B750" s="17" t="s">
        <v>808</v>
      </c>
      <c r="C750" s="17">
        <v>1</v>
      </c>
      <c r="D750" s="17" t="s">
        <v>43</v>
      </c>
      <c r="E750" s="17" t="s">
        <v>19</v>
      </c>
      <c r="F750" s="17" t="s">
        <v>20</v>
      </c>
      <c r="G750" s="70"/>
      <c r="H750" s="13"/>
      <c r="I750" s="13"/>
      <c r="J750" s="13"/>
      <c r="K750" s="70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>
      <c r="A751" s="85">
        <v>847</v>
      </c>
      <c r="B751" s="17" t="s">
        <v>809</v>
      </c>
      <c r="C751" s="17">
        <v>1</v>
      </c>
      <c r="D751" s="17" t="s">
        <v>43</v>
      </c>
      <c r="E751" s="17" t="s">
        <v>19</v>
      </c>
      <c r="F751" s="17" t="s">
        <v>20</v>
      </c>
      <c r="G751" s="70"/>
      <c r="H751" s="13"/>
      <c r="I751" s="13"/>
      <c r="J751" s="13"/>
      <c r="K751" s="70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>
      <c r="A752" s="85">
        <v>848</v>
      </c>
      <c r="B752" s="17" t="s">
        <v>810</v>
      </c>
      <c r="C752" s="17">
        <v>1</v>
      </c>
      <c r="D752" s="17" t="s">
        <v>43</v>
      </c>
      <c r="E752" s="17" t="s">
        <v>19</v>
      </c>
      <c r="F752" s="17" t="s">
        <v>20</v>
      </c>
      <c r="G752" s="70"/>
      <c r="H752" s="13"/>
      <c r="I752" s="13"/>
      <c r="J752" s="13"/>
      <c r="K752" s="70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>
      <c r="A753" s="85">
        <v>849</v>
      </c>
      <c r="B753" s="17" t="s">
        <v>811</v>
      </c>
      <c r="C753" s="17">
        <v>1</v>
      </c>
      <c r="D753" s="17" t="s">
        <v>43</v>
      </c>
      <c r="E753" s="17" t="s">
        <v>19</v>
      </c>
      <c r="F753" s="17" t="s">
        <v>20</v>
      </c>
      <c r="G753" s="70"/>
      <c r="H753" s="13"/>
      <c r="I753" s="13"/>
      <c r="J753" s="13"/>
      <c r="K753" s="70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>
      <c r="A754" s="85">
        <v>850</v>
      </c>
      <c r="B754" s="17" t="s">
        <v>812</v>
      </c>
      <c r="C754" s="17">
        <v>2</v>
      </c>
      <c r="D754" s="17" t="s">
        <v>43</v>
      </c>
      <c r="E754" s="17" t="s">
        <v>19</v>
      </c>
      <c r="F754" s="17" t="s">
        <v>20</v>
      </c>
      <c r="G754" s="70"/>
      <c r="H754" s="13"/>
      <c r="I754" s="13"/>
      <c r="J754" s="13"/>
      <c r="K754" s="70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>
      <c r="A755" s="85">
        <v>851</v>
      </c>
      <c r="B755" s="17" t="s">
        <v>813</v>
      </c>
      <c r="C755" s="17">
        <v>2</v>
      </c>
      <c r="D755" s="17" t="s">
        <v>43</v>
      </c>
      <c r="E755" s="17" t="s">
        <v>19</v>
      </c>
      <c r="F755" s="17" t="s">
        <v>20</v>
      </c>
      <c r="G755" s="70"/>
      <c r="H755" s="13"/>
      <c r="I755" s="13"/>
      <c r="J755" s="13"/>
      <c r="K755" s="70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>
      <c r="A756" s="85">
        <v>852</v>
      </c>
      <c r="B756" s="17" t="s">
        <v>814</v>
      </c>
      <c r="C756" s="17">
        <v>2</v>
      </c>
      <c r="D756" s="17" t="s">
        <v>43</v>
      </c>
      <c r="E756" s="17" t="s">
        <v>19</v>
      </c>
      <c r="F756" s="17" t="s">
        <v>20</v>
      </c>
      <c r="G756" s="70"/>
      <c r="H756" s="13"/>
      <c r="I756" s="13"/>
      <c r="J756" s="13"/>
      <c r="K756" s="70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>
      <c r="A757" s="85">
        <v>853</v>
      </c>
      <c r="B757" s="17" t="s">
        <v>815</v>
      </c>
      <c r="C757" s="17">
        <v>2</v>
      </c>
      <c r="D757" s="17" t="s">
        <v>43</v>
      </c>
      <c r="E757" s="17" t="s">
        <v>19</v>
      </c>
      <c r="F757" s="17" t="s">
        <v>20</v>
      </c>
      <c r="G757" s="70"/>
      <c r="H757" s="13"/>
      <c r="I757" s="13"/>
      <c r="J757" s="13"/>
      <c r="K757" s="70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>
      <c r="A758" s="85">
        <v>854</v>
      </c>
      <c r="B758" s="17" t="s">
        <v>816</v>
      </c>
      <c r="C758" s="17">
        <v>3</v>
      </c>
      <c r="D758" s="17" t="s">
        <v>43</v>
      </c>
      <c r="E758" s="17" t="s">
        <v>19</v>
      </c>
      <c r="F758" s="17" t="s">
        <v>20</v>
      </c>
      <c r="G758" s="86"/>
      <c r="H758" s="13"/>
      <c r="I758" s="13"/>
      <c r="J758" s="13"/>
      <c r="K758" s="70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>
      <c r="A759" s="85">
        <v>855</v>
      </c>
      <c r="B759" s="17" t="s">
        <v>817</v>
      </c>
      <c r="C759" s="17">
        <v>3</v>
      </c>
      <c r="D759" s="17" t="s">
        <v>43</v>
      </c>
      <c r="E759" s="17" t="s">
        <v>19</v>
      </c>
      <c r="F759" s="17" t="s">
        <v>20</v>
      </c>
      <c r="G759" s="70"/>
      <c r="H759" s="13"/>
      <c r="I759" s="13"/>
      <c r="J759" s="13"/>
      <c r="K759" s="70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>
      <c r="A760" s="85">
        <v>856</v>
      </c>
      <c r="B760" s="17" t="s">
        <v>818</v>
      </c>
      <c r="C760" s="17">
        <v>3</v>
      </c>
      <c r="D760" s="17" t="s">
        <v>43</v>
      </c>
      <c r="E760" s="17" t="s">
        <v>19</v>
      </c>
      <c r="F760" s="17" t="s">
        <v>20</v>
      </c>
      <c r="G760" s="86"/>
      <c r="H760" s="13"/>
      <c r="I760" s="13"/>
      <c r="J760" s="13"/>
      <c r="K760" s="70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>
      <c r="A761" s="85">
        <v>857</v>
      </c>
      <c r="B761" s="17" t="s">
        <v>819</v>
      </c>
      <c r="C761" s="17">
        <v>3</v>
      </c>
      <c r="D761" s="17" t="s">
        <v>43</v>
      </c>
      <c r="E761" s="17" t="s">
        <v>19</v>
      </c>
      <c r="F761" s="17" t="s">
        <v>20</v>
      </c>
      <c r="G761" s="86"/>
      <c r="H761" s="13"/>
      <c r="I761" s="13"/>
      <c r="J761" s="13"/>
      <c r="K761" s="70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>
      <c r="A762" s="85">
        <v>858</v>
      </c>
      <c r="B762" s="17" t="s">
        <v>820</v>
      </c>
      <c r="C762" s="17">
        <v>4</v>
      </c>
      <c r="D762" s="17" t="s">
        <v>43</v>
      </c>
      <c r="E762" s="17" t="s">
        <v>19</v>
      </c>
      <c r="F762" s="17" t="s">
        <v>20</v>
      </c>
      <c r="G762" s="86"/>
      <c r="H762" s="13"/>
      <c r="I762" s="13"/>
      <c r="J762" s="13"/>
      <c r="K762" s="70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>
      <c r="A763" s="85">
        <v>859</v>
      </c>
      <c r="B763" s="17" t="s">
        <v>821</v>
      </c>
      <c r="C763" s="17">
        <v>4</v>
      </c>
      <c r="D763" s="17" t="s">
        <v>43</v>
      </c>
      <c r="E763" s="17" t="s">
        <v>19</v>
      </c>
      <c r="F763" s="17" t="s">
        <v>20</v>
      </c>
      <c r="G763" s="86"/>
      <c r="H763" s="13"/>
      <c r="I763" s="13"/>
      <c r="J763" s="13"/>
      <c r="K763" s="70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>
      <c r="A764" s="85">
        <v>860</v>
      </c>
      <c r="B764" s="17" t="s">
        <v>822</v>
      </c>
      <c r="C764" s="17">
        <v>4</v>
      </c>
      <c r="D764" s="17" t="s">
        <v>43</v>
      </c>
      <c r="E764" s="17" t="s">
        <v>19</v>
      </c>
      <c r="F764" s="17" t="s">
        <v>20</v>
      </c>
      <c r="G764" s="86"/>
      <c r="H764" s="13"/>
      <c r="I764" s="13"/>
      <c r="J764" s="13"/>
      <c r="K764" s="70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>
      <c r="A765" s="85">
        <v>861</v>
      </c>
      <c r="B765" s="17" t="s">
        <v>823</v>
      </c>
      <c r="C765" s="17">
        <v>4</v>
      </c>
      <c r="D765" s="17" t="s">
        <v>43</v>
      </c>
      <c r="E765" s="17" t="s">
        <v>19</v>
      </c>
      <c r="F765" s="17" t="s">
        <v>20</v>
      </c>
      <c r="G765" s="86"/>
      <c r="H765" s="13"/>
      <c r="I765" s="13"/>
      <c r="J765" s="13"/>
      <c r="K765" s="70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>
      <c r="A766" s="85">
        <v>862</v>
      </c>
      <c r="B766" s="17" t="s">
        <v>824</v>
      </c>
      <c r="C766" s="17">
        <v>0</v>
      </c>
      <c r="D766" s="17" t="s">
        <v>43</v>
      </c>
      <c r="E766" s="17" t="s">
        <v>19</v>
      </c>
      <c r="F766" s="17" t="s">
        <v>20</v>
      </c>
      <c r="G766" s="86"/>
      <c r="H766" s="13"/>
      <c r="I766" s="13"/>
      <c r="J766" s="13"/>
      <c r="K766" s="70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>
      <c r="A767" s="85">
        <v>863</v>
      </c>
      <c r="B767" s="17" t="s">
        <v>825</v>
      </c>
      <c r="C767" s="17">
        <v>0</v>
      </c>
      <c r="D767" s="17" t="s">
        <v>43</v>
      </c>
      <c r="E767" s="17" t="s">
        <v>19</v>
      </c>
      <c r="F767" s="17" t="s">
        <v>20</v>
      </c>
      <c r="G767" s="86"/>
      <c r="H767" s="13"/>
      <c r="I767" s="13"/>
      <c r="J767" s="13"/>
      <c r="K767" s="70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>
      <c r="A768" s="85">
        <v>864</v>
      </c>
      <c r="B768" s="17" t="s">
        <v>826</v>
      </c>
      <c r="C768" s="17">
        <v>1</v>
      </c>
      <c r="D768" s="17" t="s">
        <v>43</v>
      </c>
      <c r="E768" s="17" t="s">
        <v>81</v>
      </c>
      <c r="F768" s="17" t="s">
        <v>20</v>
      </c>
      <c r="G768" s="86"/>
      <c r="H768" s="13"/>
      <c r="I768" s="13"/>
      <c r="J768" s="13"/>
      <c r="K768" s="70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>
      <c r="A769" s="85">
        <v>865</v>
      </c>
      <c r="B769" s="17" t="s">
        <v>827</v>
      </c>
      <c r="C769" s="17">
        <v>2</v>
      </c>
      <c r="D769" s="17" t="s">
        <v>43</v>
      </c>
      <c r="E769" s="17" t="s">
        <v>81</v>
      </c>
      <c r="F769" s="17" t="s">
        <v>20</v>
      </c>
      <c r="G769" s="86"/>
      <c r="H769" s="13"/>
      <c r="I769" s="13"/>
      <c r="J769" s="13"/>
      <c r="K769" s="70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>
      <c r="A770" s="85">
        <v>866</v>
      </c>
      <c r="B770" s="17" t="s">
        <v>828</v>
      </c>
      <c r="C770" s="17">
        <v>2</v>
      </c>
      <c r="D770" s="17" t="s">
        <v>43</v>
      </c>
      <c r="E770" s="17" t="s">
        <v>81</v>
      </c>
      <c r="F770" s="17" t="s">
        <v>20</v>
      </c>
      <c r="G770" s="86"/>
      <c r="H770" s="13"/>
      <c r="I770" s="13"/>
      <c r="J770" s="13"/>
      <c r="K770" s="70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>
      <c r="A771" s="85">
        <v>867</v>
      </c>
      <c r="B771" s="17" t="s">
        <v>829</v>
      </c>
      <c r="C771" s="17">
        <v>3</v>
      </c>
      <c r="D771" s="17" t="s">
        <v>43</v>
      </c>
      <c r="E771" s="17" t="s">
        <v>81</v>
      </c>
      <c r="F771" s="17" t="s">
        <v>20</v>
      </c>
      <c r="G771" s="86"/>
      <c r="H771" s="13"/>
      <c r="I771" s="13"/>
      <c r="J771" s="13"/>
      <c r="K771" s="70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>
      <c r="A772" s="85">
        <v>868</v>
      </c>
      <c r="B772" s="17" t="s">
        <v>830</v>
      </c>
      <c r="C772" s="17">
        <v>3</v>
      </c>
      <c r="D772" s="17" t="s">
        <v>43</v>
      </c>
      <c r="E772" s="17" t="s">
        <v>81</v>
      </c>
      <c r="F772" s="17" t="s">
        <v>20</v>
      </c>
      <c r="G772" s="86"/>
      <c r="H772" s="13"/>
      <c r="I772" s="13"/>
      <c r="J772" s="13"/>
      <c r="K772" s="70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>
      <c r="A773" s="85">
        <v>869</v>
      </c>
      <c r="B773" s="17" t="s">
        <v>831</v>
      </c>
      <c r="C773" s="17">
        <v>4</v>
      </c>
      <c r="D773" s="17" t="s">
        <v>43</v>
      </c>
      <c r="E773" s="17" t="s">
        <v>81</v>
      </c>
      <c r="F773" s="17" t="s">
        <v>20</v>
      </c>
      <c r="G773" s="86"/>
      <c r="H773" s="13"/>
      <c r="I773" s="13"/>
      <c r="J773" s="13"/>
      <c r="K773" s="70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>
      <c r="A774" s="85">
        <v>870</v>
      </c>
      <c r="B774" s="17" t="s">
        <v>832</v>
      </c>
      <c r="C774" s="17">
        <v>4</v>
      </c>
      <c r="D774" s="17" t="s">
        <v>43</v>
      </c>
      <c r="E774" s="17" t="s">
        <v>81</v>
      </c>
      <c r="F774" s="17" t="s">
        <v>20</v>
      </c>
      <c r="G774" s="86"/>
      <c r="H774" s="13"/>
      <c r="I774" s="13"/>
      <c r="J774" s="13"/>
      <c r="K774" s="70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>
      <c r="A775" s="85">
        <v>871</v>
      </c>
      <c r="B775" s="17" t="s">
        <v>833</v>
      </c>
      <c r="C775" s="17">
        <v>4</v>
      </c>
      <c r="D775" s="17" t="s">
        <v>43</v>
      </c>
      <c r="E775" s="17" t="s">
        <v>81</v>
      </c>
      <c r="F775" s="17" t="s">
        <v>20</v>
      </c>
      <c r="G775" s="86"/>
      <c r="H775" s="13"/>
      <c r="I775" s="13"/>
      <c r="J775" s="13"/>
      <c r="K775" s="70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>
      <c r="A776" s="85">
        <v>872</v>
      </c>
      <c r="B776" s="17" t="s">
        <v>834</v>
      </c>
      <c r="C776" s="17">
        <v>4</v>
      </c>
      <c r="D776" s="17" t="s">
        <v>43</v>
      </c>
      <c r="E776" s="17" t="s">
        <v>81</v>
      </c>
      <c r="F776" s="17" t="s">
        <v>20</v>
      </c>
      <c r="G776" s="86"/>
      <c r="H776" s="13"/>
      <c r="I776" s="13"/>
      <c r="J776" s="13"/>
      <c r="K776" s="70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>
      <c r="A777" s="85">
        <v>873</v>
      </c>
      <c r="B777" s="17" t="s">
        <v>835</v>
      </c>
      <c r="C777" s="17">
        <v>0</v>
      </c>
      <c r="D777" s="17" t="s">
        <v>43</v>
      </c>
      <c r="E777" s="17" t="s">
        <v>81</v>
      </c>
      <c r="F777" s="17" t="s">
        <v>20</v>
      </c>
      <c r="G777" s="86"/>
      <c r="H777" s="13"/>
      <c r="I777" s="13"/>
      <c r="J777" s="13"/>
      <c r="K777" s="70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>
      <c r="A778" s="85">
        <v>874</v>
      </c>
      <c r="B778" s="17" t="s">
        <v>836</v>
      </c>
      <c r="C778" s="17">
        <v>0</v>
      </c>
      <c r="D778" s="17" t="s">
        <v>43</v>
      </c>
      <c r="E778" s="17" t="s">
        <v>81</v>
      </c>
      <c r="F778" s="17" t="s">
        <v>20</v>
      </c>
      <c r="G778" s="86"/>
      <c r="H778" s="13"/>
      <c r="I778" s="13"/>
      <c r="J778" s="13"/>
      <c r="K778" s="70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>
      <c r="A779" s="85">
        <v>875</v>
      </c>
      <c r="B779" s="17" t="s">
        <v>837</v>
      </c>
      <c r="C779" s="17">
        <v>5</v>
      </c>
      <c r="D779" s="17" t="s">
        <v>43</v>
      </c>
      <c r="E779" s="17" t="s">
        <v>19</v>
      </c>
      <c r="F779" s="17" t="s">
        <v>128</v>
      </c>
      <c r="G779" s="86"/>
      <c r="H779" s="13"/>
      <c r="I779" s="13"/>
      <c r="J779" s="13"/>
      <c r="K779" s="70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>
      <c r="A780" s="85">
        <v>876</v>
      </c>
      <c r="B780" s="17" t="s">
        <v>838</v>
      </c>
      <c r="C780" s="17">
        <v>5</v>
      </c>
      <c r="D780" s="17" t="s">
        <v>43</v>
      </c>
      <c r="E780" s="17" t="s">
        <v>19</v>
      </c>
      <c r="F780" s="17" t="s">
        <v>128</v>
      </c>
      <c r="G780" s="86"/>
      <c r="H780" s="13"/>
      <c r="I780" s="13"/>
      <c r="J780" s="13"/>
      <c r="K780" s="70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>
      <c r="A781" s="85">
        <v>877</v>
      </c>
      <c r="B781" s="17" t="s">
        <v>839</v>
      </c>
      <c r="C781" s="17">
        <v>5</v>
      </c>
      <c r="D781" s="17" t="s">
        <v>43</v>
      </c>
      <c r="E781" s="17" t="s">
        <v>19</v>
      </c>
      <c r="F781" s="17" t="s">
        <v>128</v>
      </c>
      <c r="G781" s="86"/>
      <c r="H781" s="13"/>
      <c r="I781" s="13"/>
      <c r="J781" s="13"/>
      <c r="K781" s="70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>
      <c r="A782" s="85">
        <v>878</v>
      </c>
      <c r="B782" s="17" t="s">
        <v>840</v>
      </c>
      <c r="C782" s="17">
        <v>5</v>
      </c>
      <c r="D782" s="17" t="s">
        <v>43</v>
      </c>
      <c r="E782" s="17" t="s">
        <v>81</v>
      </c>
      <c r="F782" s="17" t="s">
        <v>128</v>
      </c>
      <c r="G782" s="86"/>
      <c r="H782" s="13"/>
      <c r="I782" s="13"/>
      <c r="J782" s="13"/>
      <c r="K782" s="70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>
      <c r="A783" s="85">
        <v>879</v>
      </c>
      <c r="B783" s="17" t="s">
        <v>841</v>
      </c>
      <c r="C783" s="87">
        <v>6</v>
      </c>
      <c r="D783" s="17" t="s">
        <v>43</v>
      </c>
      <c r="E783" s="17" t="s">
        <v>81</v>
      </c>
      <c r="F783" s="17" t="s">
        <v>128</v>
      </c>
      <c r="G783" s="86"/>
      <c r="H783" s="13"/>
      <c r="I783" s="13"/>
      <c r="J783" s="13"/>
      <c r="K783" s="70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>
      <c r="A784" s="72"/>
      <c r="B784" s="73"/>
      <c r="C784" s="88"/>
      <c r="D784" s="72"/>
      <c r="E784" s="73"/>
      <c r="F784" s="72"/>
      <c r="G784" s="70"/>
      <c r="H784" s="13"/>
      <c r="I784" s="13"/>
      <c r="J784" s="13"/>
      <c r="K784" s="70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>
      <c r="A785" s="8">
        <v>885</v>
      </c>
      <c r="B785" s="17" t="s">
        <v>842</v>
      </c>
      <c r="C785" s="87">
        <v>1</v>
      </c>
      <c r="D785" s="17" t="s">
        <v>40</v>
      </c>
      <c r="E785" s="17" t="s">
        <v>19</v>
      </c>
      <c r="F785" s="17" t="s">
        <v>20</v>
      </c>
      <c r="G785" s="86"/>
      <c r="H785" s="13"/>
      <c r="I785" s="13"/>
      <c r="J785" s="13"/>
      <c r="K785" s="70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>
      <c r="A786" s="8">
        <v>886</v>
      </c>
      <c r="B786" s="17" t="s">
        <v>843</v>
      </c>
      <c r="C786" s="87">
        <v>1</v>
      </c>
      <c r="D786" s="17" t="s">
        <v>40</v>
      </c>
      <c r="E786" s="17" t="s">
        <v>19</v>
      </c>
      <c r="F786" s="17" t="s">
        <v>20</v>
      </c>
      <c r="G786" s="86"/>
      <c r="H786" s="13"/>
      <c r="I786" s="13"/>
      <c r="J786" s="13"/>
      <c r="K786" s="70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>
      <c r="A787" s="8">
        <v>887</v>
      </c>
      <c r="B787" s="17" t="s">
        <v>844</v>
      </c>
      <c r="C787" s="87">
        <v>1</v>
      </c>
      <c r="D787" s="17" t="s">
        <v>40</v>
      </c>
      <c r="E787" s="17" t="s">
        <v>19</v>
      </c>
      <c r="F787" s="17" t="s">
        <v>20</v>
      </c>
      <c r="G787" s="70"/>
      <c r="H787" s="13"/>
      <c r="I787" s="13"/>
      <c r="J787" s="13"/>
      <c r="K787" s="70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>
      <c r="A788" s="8">
        <v>888</v>
      </c>
      <c r="B788" s="17" t="s">
        <v>845</v>
      </c>
      <c r="C788" s="17">
        <v>4</v>
      </c>
      <c r="D788" s="17" t="s">
        <v>40</v>
      </c>
      <c r="E788" s="17" t="s">
        <v>19</v>
      </c>
      <c r="F788" s="17" t="s">
        <v>20</v>
      </c>
      <c r="G788" s="70"/>
      <c r="H788" s="13"/>
      <c r="I788" s="13"/>
      <c r="J788" s="13"/>
      <c r="K788" s="70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>
      <c r="A789" s="8">
        <v>889</v>
      </c>
      <c r="B789" s="17" t="s">
        <v>846</v>
      </c>
      <c r="C789" s="87">
        <v>4</v>
      </c>
      <c r="D789" s="17" t="s">
        <v>40</v>
      </c>
      <c r="E789" s="17" t="s">
        <v>19</v>
      </c>
      <c r="F789" s="17" t="s">
        <v>20</v>
      </c>
      <c r="G789" s="70"/>
      <c r="H789" s="13"/>
      <c r="I789" s="13"/>
      <c r="J789" s="13"/>
      <c r="K789" s="70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>
      <c r="A790" s="8">
        <v>890</v>
      </c>
      <c r="B790" s="17" t="s">
        <v>847</v>
      </c>
      <c r="C790" s="87">
        <v>0</v>
      </c>
      <c r="D790" s="17" t="s">
        <v>40</v>
      </c>
      <c r="E790" s="17" t="s">
        <v>19</v>
      </c>
      <c r="F790" s="17" t="s">
        <v>20</v>
      </c>
      <c r="G790" s="70"/>
      <c r="H790" s="13"/>
      <c r="I790" s="13"/>
      <c r="J790" s="13"/>
      <c r="K790" s="70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>
      <c r="A791" s="8">
        <v>891</v>
      </c>
      <c r="B791" s="17" t="s">
        <v>848</v>
      </c>
      <c r="C791" s="87">
        <v>1</v>
      </c>
      <c r="D791" s="17" t="s">
        <v>40</v>
      </c>
      <c r="E791" s="17" t="s">
        <v>81</v>
      </c>
      <c r="F791" s="17" t="s">
        <v>20</v>
      </c>
      <c r="G791" s="70"/>
      <c r="H791" s="13"/>
      <c r="I791" s="13"/>
      <c r="J791" s="13"/>
      <c r="K791" s="70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>
      <c r="A792" s="8">
        <v>892</v>
      </c>
      <c r="B792" s="17" t="s">
        <v>849</v>
      </c>
      <c r="C792" s="87">
        <v>4</v>
      </c>
      <c r="D792" s="17" t="s">
        <v>40</v>
      </c>
      <c r="E792" s="17" t="s">
        <v>81</v>
      </c>
      <c r="F792" s="17" t="s">
        <v>20</v>
      </c>
      <c r="G792" s="70"/>
      <c r="H792" s="13"/>
      <c r="I792" s="13"/>
      <c r="J792" s="13"/>
      <c r="K792" s="70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>
      <c r="A793" s="8">
        <v>893</v>
      </c>
      <c r="B793" s="17" t="s">
        <v>850</v>
      </c>
      <c r="C793" s="87">
        <v>4</v>
      </c>
      <c r="D793" s="17" t="s">
        <v>40</v>
      </c>
      <c r="E793" s="17" t="s">
        <v>81</v>
      </c>
      <c r="F793" s="17" t="s">
        <v>20</v>
      </c>
      <c r="G793" s="70"/>
      <c r="H793" s="13"/>
      <c r="I793" s="13"/>
      <c r="J793" s="13"/>
      <c r="K793" s="70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>
      <c r="A794" s="8">
        <v>894</v>
      </c>
      <c r="B794" s="17" t="s">
        <v>851</v>
      </c>
      <c r="C794" s="87">
        <v>6</v>
      </c>
      <c r="D794" s="17" t="s">
        <v>40</v>
      </c>
      <c r="E794" s="17" t="s">
        <v>19</v>
      </c>
      <c r="F794" s="17" t="s">
        <v>128</v>
      </c>
      <c r="G794" s="70"/>
      <c r="H794" s="13"/>
      <c r="I794" s="13"/>
      <c r="J794" s="13"/>
      <c r="K794" s="70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>
      <c r="A795" s="8">
        <v>895</v>
      </c>
      <c r="B795" s="17" t="s">
        <v>852</v>
      </c>
      <c r="C795" s="87">
        <v>6</v>
      </c>
      <c r="D795" s="17" t="s">
        <v>40</v>
      </c>
      <c r="E795" s="17" t="s">
        <v>19</v>
      </c>
      <c r="F795" s="17" t="s">
        <v>128</v>
      </c>
      <c r="G795" s="70"/>
      <c r="H795" s="13"/>
      <c r="I795" s="13"/>
      <c r="J795" s="13"/>
      <c r="K795" s="70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>
      <c r="A796" s="8">
        <v>896</v>
      </c>
      <c r="B796" s="17" t="s">
        <v>853</v>
      </c>
      <c r="C796" s="87">
        <v>5</v>
      </c>
      <c r="D796" s="17" t="s">
        <v>40</v>
      </c>
      <c r="E796" s="17" t="s">
        <v>81</v>
      </c>
      <c r="F796" s="17" t="s">
        <v>128</v>
      </c>
      <c r="G796" s="70"/>
      <c r="H796" s="13"/>
      <c r="I796" s="13"/>
      <c r="J796" s="13"/>
      <c r="K796" s="70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>
      <c r="A797" s="8">
        <v>897</v>
      </c>
      <c r="B797" s="17" t="s">
        <v>854</v>
      </c>
      <c r="C797" s="87">
        <v>6</v>
      </c>
      <c r="D797" s="17" t="s">
        <v>40</v>
      </c>
      <c r="E797" s="17" t="s">
        <v>81</v>
      </c>
      <c r="F797" s="17" t="s">
        <v>128</v>
      </c>
      <c r="G797" s="70"/>
      <c r="H797" s="13"/>
      <c r="I797" s="13"/>
      <c r="J797" s="13"/>
      <c r="K797" s="70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>
      <c r="A798" s="8">
        <v>898</v>
      </c>
      <c r="B798" s="17" t="s">
        <v>855</v>
      </c>
      <c r="C798" s="87">
        <v>6</v>
      </c>
      <c r="D798" s="17" t="s">
        <v>40</v>
      </c>
      <c r="E798" s="17" t="s">
        <v>81</v>
      </c>
      <c r="F798" s="17" t="s">
        <v>128</v>
      </c>
      <c r="G798" s="70"/>
      <c r="H798" s="13"/>
      <c r="I798" s="13"/>
      <c r="J798" s="13"/>
      <c r="K798" s="70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>
      <c r="A799" s="8">
        <v>899</v>
      </c>
      <c r="B799" s="17" t="s">
        <v>856</v>
      </c>
      <c r="C799" s="87">
        <v>6</v>
      </c>
      <c r="D799" s="17" t="s">
        <v>40</v>
      </c>
      <c r="E799" s="17" t="s">
        <v>81</v>
      </c>
      <c r="F799" s="17" t="s">
        <v>128</v>
      </c>
      <c r="G799" s="70"/>
      <c r="H799" s="13"/>
      <c r="I799" s="13"/>
      <c r="J799" s="13"/>
      <c r="K799" s="70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>
      <c r="A800" s="8">
        <v>900</v>
      </c>
      <c r="B800" s="17" t="s">
        <v>857</v>
      </c>
      <c r="C800" s="87">
        <v>6</v>
      </c>
      <c r="D800" s="17" t="s">
        <v>40</v>
      </c>
      <c r="E800" s="17" t="s">
        <v>81</v>
      </c>
      <c r="F800" s="17" t="s">
        <v>128</v>
      </c>
      <c r="G800" s="70"/>
      <c r="H800" s="13"/>
      <c r="I800" s="13"/>
      <c r="J800" s="13"/>
      <c r="K800" s="70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>
      <c r="A801" s="8">
        <v>901</v>
      </c>
      <c r="B801" s="17" t="s">
        <v>858</v>
      </c>
      <c r="C801" s="87">
        <v>6</v>
      </c>
      <c r="D801" s="17" t="s">
        <v>40</v>
      </c>
      <c r="E801" s="17" t="s">
        <v>81</v>
      </c>
      <c r="F801" s="17" t="s">
        <v>128</v>
      </c>
      <c r="G801" s="70"/>
      <c r="H801" s="13"/>
      <c r="I801" s="13"/>
      <c r="J801" s="13"/>
      <c r="K801" s="70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>
      <c r="A802" s="8">
        <v>902</v>
      </c>
      <c r="B802" s="17" t="s">
        <v>859</v>
      </c>
      <c r="C802" s="87">
        <v>6</v>
      </c>
      <c r="D802" s="17" t="s">
        <v>40</v>
      </c>
      <c r="E802" s="17" t="s">
        <v>81</v>
      </c>
      <c r="F802" s="17" t="s">
        <v>128</v>
      </c>
      <c r="G802" s="70"/>
      <c r="H802" s="13"/>
      <c r="I802" s="13"/>
      <c r="J802" s="13"/>
      <c r="K802" s="70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>
      <c r="A803" s="8">
        <v>903</v>
      </c>
      <c r="B803" s="17" t="s">
        <v>860</v>
      </c>
      <c r="C803" s="87">
        <v>6</v>
      </c>
      <c r="D803" s="17" t="s">
        <v>40</v>
      </c>
      <c r="E803" s="17" t="s">
        <v>81</v>
      </c>
      <c r="F803" s="17" t="s">
        <v>128</v>
      </c>
      <c r="G803" s="70"/>
      <c r="H803" s="13"/>
      <c r="I803" s="13"/>
      <c r="J803" s="13"/>
      <c r="K803" s="70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>
      <c r="A804" s="8">
        <v>904</v>
      </c>
      <c r="B804" s="17" t="s">
        <v>861</v>
      </c>
      <c r="C804" s="87">
        <v>7</v>
      </c>
      <c r="D804" s="17" t="s">
        <v>40</v>
      </c>
      <c r="E804" s="17" t="s">
        <v>19</v>
      </c>
      <c r="F804" s="17" t="s">
        <v>160</v>
      </c>
      <c r="G804" s="70"/>
      <c r="H804" s="13"/>
      <c r="I804" s="13"/>
      <c r="J804" s="13"/>
      <c r="K804" s="70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>
      <c r="A805" s="8">
        <v>905</v>
      </c>
      <c r="B805" s="17" t="s">
        <v>862</v>
      </c>
      <c r="C805" s="87">
        <v>8</v>
      </c>
      <c r="D805" s="17" t="s">
        <v>40</v>
      </c>
      <c r="E805" s="17" t="s">
        <v>19</v>
      </c>
      <c r="F805" s="17" t="s">
        <v>160</v>
      </c>
      <c r="G805" s="70"/>
      <c r="H805" s="13"/>
      <c r="I805" s="13"/>
      <c r="J805" s="13"/>
      <c r="K805" s="70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>
      <c r="A806" s="8">
        <v>906</v>
      </c>
      <c r="B806" s="17" t="s">
        <v>863</v>
      </c>
      <c r="C806" s="87">
        <v>8</v>
      </c>
      <c r="D806" s="17" t="s">
        <v>40</v>
      </c>
      <c r="E806" s="17" t="s">
        <v>19</v>
      </c>
      <c r="F806" s="17" t="s">
        <v>160</v>
      </c>
      <c r="G806" s="70"/>
      <c r="H806" s="13"/>
      <c r="I806" s="13"/>
      <c r="J806" s="13"/>
      <c r="K806" s="70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>
      <c r="A807" s="8">
        <v>907</v>
      </c>
      <c r="B807" s="17" t="s">
        <v>864</v>
      </c>
      <c r="C807" s="87">
        <v>8</v>
      </c>
      <c r="D807" s="17" t="s">
        <v>40</v>
      </c>
      <c r="E807" s="17" t="s">
        <v>19</v>
      </c>
      <c r="F807" s="17" t="s">
        <v>160</v>
      </c>
      <c r="G807" s="70"/>
      <c r="H807" s="13"/>
      <c r="I807" s="13"/>
      <c r="J807" s="13"/>
      <c r="K807" s="70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>
      <c r="A808" s="8">
        <v>908</v>
      </c>
      <c r="B808" s="17" t="s">
        <v>865</v>
      </c>
      <c r="C808" s="87">
        <v>8</v>
      </c>
      <c r="D808" s="17" t="s">
        <v>40</v>
      </c>
      <c r="E808" s="17" t="s">
        <v>81</v>
      </c>
      <c r="F808" s="17" t="s">
        <v>160</v>
      </c>
      <c r="G808" s="70"/>
      <c r="H808" s="13"/>
      <c r="I808" s="13"/>
      <c r="J808" s="13"/>
      <c r="K808" s="70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>
      <c r="A809" s="8">
        <v>909</v>
      </c>
      <c r="B809" s="17" t="s">
        <v>866</v>
      </c>
      <c r="C809" s="17">
        <v>8</v>
      </c>
      <c r="D809" s="17" t="s">
        <v>40</v>
      </c>
      <c r="E809" s="17" t="s">
        <v>81</v>
      </c>
      <c r="F809" s="17" t="s">
        <v>160</v>
      </c>
      <c r="G809" s="70"/>
      <c r="H809" s="13"/>
      <c r="I809" s="13"/>
      <c r="J809" s="13"/>
      <c r="K809" s="70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>
      <c r="A810" s="8">
        <v>910</v>
      </c>
      <c r="B810" s="17" t="s">
        <v>867</v>
      </c>
      <c r="C810" s="17">
        <v>8</v>
      </c>
      <c r="D810" s="17" t="s">
        <v>40</v>
      </c>
      <c r="E810" s="17" t="s">
        <v>81</v>
      </c>
      <c r="F810" s="17" t="s">
        <v>160</v>
      </c>
      <c r="G810" s="70"/>
      <c r="H810" s="76"/>
      <c r="I810" s="13"/>
      <c r="J810" s="13"/>
      <c r="K810" s="70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>
      <c r="A811" s="72"/>
      <c r="B811" s="73"/>
      <c r="C811" s="73"/>
      <c r="D811" s="73"/>
      <c r="E811" s="73"/>
      <c r="F811" s="73"/>
      <c r="G811" s="70"/>
      <c r="H811" s="13"/>
      <c r="I811" s="13"/>
      <c r="J811" s="13"/>
      <c r="K811" s="70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>
      <c r="A812" s="8">
        <v>920</v>
      </c>
      <c r="B812" s="17" t="s">
        <v>868</v>
      </c>
      <c r="C812" s="17">
        <v>1</v>
      </c>
      <c r="D812" s="17" t="s">
        <v>64</v>
      </c>
      <c r="E812" s="17" t="s">
        <v>19</v>
      </c>
      <c r="F812" s="17" t="s">
        <v>20</v>
      </c>
      <c r="G812" s="70"/>
      <c r="H812" s="13"/>
      <c r="I812" s="13"/>
      <c r="J812" s="13"/>
      <c r="K812" s="70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>
      <c r="A813" s="8">
        <v>921</v>
      </c>
      <c r="B813" s="17" t="s">
        <v>869</v>
      </c>
      <c r="C813" s="17">
        <v>1</v>
      </c>
      <c r="D813" s="17" t="s">
        <v>64</v>
      </c>
      <c r="E813" s="17" t="s">
        <v>19</v>
      </c>
      <c r="F813" s="17" t="s">
        <v>20</v>
      </c>
      <c r="G813" s="70"/>
      <c r="H813" s="13"/>
      <c r="I813" s="13"/>
      <c r="J813" s="13"/>
      <c r="K813" s="70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>
      <c r="A814" s="8">
        <v>922</v>
      </c>
      <c r="B814" s="17" t="s">
        <v>870</v>
      </c>
      <c r="C814" s="17">
        <v>2</v>
      </c>
      <c r="D814" s="17" t="s">
        <v>64</v>
      </c>
      <c r="E814" s="17" t="s">
        <v>19</v>
      </c>
      <c r="F814" s="17" t="s">
        <v>20</v>
      </c>
      <c r="G814" s="70"/>
      <c r="H814" s="13"/>
      <c r="I814" s="13"/>
      <c r="J814" s="13"/>
      <c r="K814" s="70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>
      <c r="A815" s="8">
        <v>923</v>
      </c>
      <c r="B815" s="17" t="s">
        <v>871</v>
      </c>
      <c r="C815" s="17">
        <v>2</v>
      </c>
      <c r="D815" s="17" t="s">
        <v>64</v>
      </c>
      <c r="E815" s="17" t="s">
        <v>19</v>
      </c>
      <c r="F815" s="17" t="s">
        <v>20</v>
      </c>
      <c r="G815" s="70"/>
      <c r="H815" s="13"/>
      <c r="I815" s="13"/>
      <c r="J815" s="13"/>
      <c r="K815" s="70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>
      <c r="A816" s="8">
        <v>924</v>
      </c>
      <c r="B816" s="17" t="s">
        <v>872</v>
      </c>
      <c r="C816" s="17">
        <v>2</v>
      </c>
      <c r="D816" s="17" t="s">
        <v>64</v>
      </c>
      <c r="E816" s="17" t="s">
        <v>19</v>
      </c>
      <c r="F816" s="17" t="s">
        <v>20</v>
      </c>
      <c r="G816" s="70"/>
      <c r="H816" s="13"/>
      <c r="I816" s="13"/>
      <c r="J816" s="13"/>
      <c r="K816" s="70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>
      <c r="A817" s="8">
        <v>925</v>
      </c>
      <c r="B817" s="17" t="s">
        <v>873</v>
      </c>
      <c r="C817" s="17">
        <v>3</v>
      </c>
      <c r="D817" s="17" t="s">
        <v>64</v>
      </c>
      <c r="E817" s="17" t="s">
        <v>19</v>
      </c>
      <c r="F817" s="17" t="s">
        <v>20</v>
      </c>
      <c r="G817" s="70"/>
      <c r="H817" s="13"/>
      <c r="I817" s="13"/>
      <c r="J817" s="13"/>
      <c r="K817" s="70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>
      <c r="A818" s="8">
        <v>926</v>
      </c>
      <c r="B818" s="17" t="s">
        <v>874</v>
      </c>
      <c r="C818" s="17">
        <v>3</v>
      </c>
      <c r="D818" s="17" t="s">
        <v>64</v>
      </c>
      <c r="E818" s="17" t="s">
        <v>19</v>
      </c>
      <c r="F818" s="17" t="s">
        <v>20</v>
      </c>
      <c r="G818" s="70"/>
      <c r="H818" s="13"/>
      <c r="I818" s="13"/>
      <c r="J818" s="13"/>
      <c r="K818" s="70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>
      <c r="A819" s="8">
        <v>927</v>
      </c>
      <c r="B819" s="17" t="s">
        <v>875</v>
      </c>
      <c r="C819" s="17">
        <v>3</v>
      </c>
      <c r="D819" s="17" t="s">
        <v>64</v>
      </c>
      <c r="E819" s="17" t="s">
        <v>19</v>
      </c>
      <c r="F819" s="17" t="s">
        <v>20</v>
      </c>
      <c r="G819" s="70"/>
      <c r="H819" s="13"/>
      <c r="I819" s="13"/>
      <c r="J819" s="13"/>
      <c r="K819" s="70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>
      <c r="A820" s="8">
        <v>928</v>
      </c>
      <c r="B820" s="17" t="s">
        <v>876</v>
      </c>
      <c r="C820" s="17">
        <v>3</v>
      </c>
      <c r="D820" s="17" t="s">
        <v>64</v>
      </c>
      <c r="E820" s="17" t="s">
        <v>19</v>
      </c>
      <c r="F820" s="17" t="s">
        <v>20</v>
      </c>
      <c r="G820" s="70"/>
      <c r="H820" s="13"/>
      <c r="I820" s="13"/>
      <c r="J820" s="13"/>
      <c r="K820" s="70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>
      <c r="A821" s="8">
        <v>929</v>
      </c>
      <c r="B821" s="17" t="s">
        <v>877</v>
      </c>
      <c r="C821" s="17">
        <v>4</v>
      </c>
      <c r="D821" s="17" t="s">
        <v>64</v>
      </c>
      <c r="E821" s="17" t="s">
        <v>19</v>
      </c>
      <c r="F821" s="17" t="s">
        <v>20</v>
      </c>
      <c r="G821" s="70"/>
      <c r="H821" s="13"/>
      <c r="I821" s="13"/>
      <c r="J821" s="13"/>
      <c r="K821" s="70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>
      <c r="A822" s="8">
        <v>930</v>
      </c>
      <c r="B822" s="17" t="s">
        <v>878</v>
      </c>
      <c r="C822" s="17">
        <v>4</v>
      </c>
      <c r="D822" s="17" t="s">
        <v>64</v>
      </c>
      <c r="E822" s="17" t="s">
        <v>19</v>
      </c>
      <c r="F822" s="17" t="s">
        <v>20</v>
      </c>
      <c r="G822" s="70"/>
      <c r="H822" s="13"/>
      <c r="I822" s="13"/>
      <c r="J822" s="13"/>
      <c r="K822" s="70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>
      <c r="A823" s="8">
        <v>931</v>
      </c>
      <c r="B823" s="17" t="s">
        <v>879</v>
      </c>
      <c r="C823" s="17">
        <v>4</v>
      </c>
      <c r="D823" s="17" t="s">
        <v>64</v>
      </c>
      <c r="E823" s="17" t="s">
        <v>19</v>
      </c>
      <c r="F823" s="17" t="s">
        <v>20</v>
      </c>
      <c r="G823" s="70"/>
      <c r="H823" s="13"/>
      <c r="I823" s="13"/>
      <c r="J823" s="13"/>
      <c r="K823" s="70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>
      <c r="A824" s="8">
        <v>932</v>
      </c>
      <c r="B824" s="17" t="s">
        <v>880</v>
      </c>
      <c r="C824" s="17">
        <v>4</v>
      </c>
      <c r="D824" s="17" t="s">
        <v>64</v>
      </c>
      <c r="E824" s="17" t="s">
        <v>19</v>
      </c>
      <c r="F824" s="17" t="s">
        <v>20</v>
      </c>
      <c r="G824" s="70"/>
      <c r="H824" s="13"/>
      <c r="I824" s="13"/>
      <c r="J824" s="13"/>
      <c r="K824" s="70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>
      <c r="A825" s="8">
        <v>933</v>
      </c>
      <c r="B825" s="17" t="s">
        <v>881</v>
      </c>
      <c r="C825" s="17">
        <v>4</v>
      </c>
      <c r="D825" s="17" t="s">
        <v>64</v>
      </c>
      <c r="E825" s="17" t="s">
        <v>19</v>
      </c>
      <c r="F825" s="17" t="s">
        <v>20</v>
      </c>
      <c r="G825" s="70"/>
      <c r="H825" s="13"/>
      <c r="I825" s="13"/>
      <c r="J825" s="13"/>
      <c r="K825" s="70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>
      <c r="A826" s="8">
        <v>934</v>
      </c>
      <c r="B826" s="17" t="s">
        <v>882</v>
      </c>
      <c r="C826" s="17">
        <v>1</v>
      </c>
      <c r="D826" s="17" t="s">
        <v>64</v>
      </c>
      <c r="E826" s="17" t="s">
        <v>81</v>
      </c>
      <c r="F826" s="17" t="s">
        <v>20</v>
      </c>
      <c r="G826" s="70"/>
      <c r="H826" s="13"/>
      <c r="I826" s="13"/>
      <c r="J826" s="13"/>
      <c r="K826" s="70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>
      <c r="A827" s="8">
        <v>935</v>
      </c>
      <c r="B827" s="17" t="s">
        <v>883</v>
      </c>
      <c r="C827" s="17">
        <v>2</v>
      </c>
      <c r="D827" s="17" t="s">
        <v>64</v>
      </c>
      <c r="E827" s="17" t="s">
        <v>81</v>
      </c>
      <c r="F827" s="17" t="s">
        <v>20</v>
      </c>
      <c r="G827" s="70"/>
      <c r="H827" s="13"/>
      <c r="I827" s="13"/>
      <c r="J827" s="13"/>
      <c r="K827" s="70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>
      <c r="A828" s="8">
        <v>936</v>
      </c>
      <c r="B828" s="17" t="s">
        <v>884</v>
      </c>
      <c r="C828" s="17">
        <v>2</v>
      </c>
      <c r="D828" s="17" t="s">
        <v>64</v>
      </c>
      <c r="E828" s="17" t="s">
        <v>81</v>
      </c>
      <c r="F828" s="17" t="s">
        <v>20</v>
      </c>
      <c r="G828" s="70"/>
      <c r="H828" s="13"/>
      <c r="I828" s="13"/>
      <c r="J828" s="13"/>
      <c r="K828" s="70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>
      <c r="A829" s="8">
        <v>937</v>
      </c>
      <c r="B829" s="17" t="s">
        <v>885</v>
      </c>
      <c r="C829" s="17">
        <v>2</v>
      </c>
      <c r="D829" s="17" t="s">
        <v>64</v>
      </c>
      <c r="E829" s="17" t="s">
        <v>81</v>
      </c>
      <c r="F829" s="17" t="s">
        <v>20</v>
      </c>
      <c r="G829" s="70"/>
      <c r="H829" s="13"/>
      <c r="I829" s="13"/>
      <c r="J829" s="13"/>
      <c r="K829" s="70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>
      <c r="A830" s="8">
        <v>938</v>
      </c>
      <c r="B830" s="17" t="s">
        <v>886</v>
      </c>
      <c r="C830" s="17">
        <v>2</v>
      </c>
      <c r="D830" s="17" t="s">
        <v>64</v>
      </c>
      <c r="E830" s="17" t="s">
        <v>81</v>
      </c>
      <c r="F830" s="17" t="s">
        <v>20</v>
      </c>
      <c r="G830" s="70"/>
      <c r="H830" s="13"/>
      <c r="I830" s="13"/>
      <c r="J830" s="13"/>
      <c r="K830" s="70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>
      <c r="A831" s="8">
        <v>939</v>
      </c>
      <c r="B831" s="17" t="s">
        <v>887</v>
      </c>
      <c r="C831" s="17">
        <v>2</v>
      </c>
      <c r="D831" s="17" t="s">
        <v>64</v>
      </c>
      <c r="E831" s="17" t="s">
        <v>81</v>
      </c>
      <c r="F831" s="17" t="s">
        <v>20</v>
      </c>
      <c r="G831" s="70"/>
      <c r="H831" s="13"/>
      <c r="I831" s="13"/>
      <c r="J831" s="13"/>
      <c r="K831" s="70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>
      <c r="A832" s="8">
        <v>940</v>
      </c>
      <c r="B832" s="17" t="s">
        <v>888</v>
      </c>
      <c r="C832" s="17">
        <v>4</v>
      </c>
      <c r="D832" s="17" t="s">
        <v>64</v>
      </c>
      <c r="E832" s="17" t="s">
        <v>81</v>
      </c>
      <c r="F832" s="17" t="s">
        <v>20</v>
      </c>
      <c r="G832" s="70"/>
      <c r="H832" s="13"/>
      <c r="I832" s="13"/>
      <c r="J832" s="13"/>
      <c r="K832" s="70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>
      <c r="A833" s="8">
        <v>941</v>
      </c>
      <c r="B833" s="17" t="s">
        <v>889</v>
      </c>
      <c r="C833" s="17">
        <v>4</v>
      </c>
      <c r="D833" s="17" t="s">
        <v>64</v>
      </c>
      <c r="E833" s="17" t="s">
        <v>81</v>
      </c>
      <c r="F833" s="17" t="s">
        <v>20</v>
      </c>
      <c r="G833" s="70"/>
      <c r="H833" s="13"/>
      <c r="I833" s="13"/>
      <c r="J833" s="13"/>
      <c r="K833" s="70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>
      <c r="A834" s="8">
        <v>942</v>
      </c>
      <c r="B834" s="17" t="s">
        <v>890</v>
      </c>
      <c r="C834" s="17">
        <v>4</v>
      </c>
      <c r="D834" s="17" t="s">
        <v>64</v>
      </c>
      <c r="E834" s="17" t="s">
        <v>81</v>
      </c>
      <c r="F834" s="17" t="s">
        <v>20</v>
      </c>
      <c r="G834" s="70"/>
      <c r="H834" s="13"/>
      <c r="I834" s="13"/>
      <c r="J834" s="13"/>
      <c r="K834" s="70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>
      <c r="A835" s="8">
        <v>943</v>
      </c>
      <c r="B835" s="17" t="s">
        <v>891</v>
      </c>
      <c r="C835" s="17">
        <v>4</v>
      </c>
      <c r="D835" s="17" t="s">
        <v>64</v>
      </c>
      <c r="E835" s="17" t="s">
        <v>81</v>
      </c>
      <c r="F835" s="17" t="s">
        <v>20</v>
      </c>
      <c r="G835" s="70"/>
      <c r="H835" s="13"/>
      <c r="I835" s="13"/>
      <c r="J835" s="13"/>
      <c r="K835" s="70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>
      <c r="A836" s="8">
        <v>944</v>
      </c>
      <c r="B836" s="17" t="s">
        <v>892</v>
      </c>
      <c r="C836" s="17">
        <v>5</v>
      </c>
      <c r="D836" s="17" t="s">
        <v>64</v>
      </c>
      <c r="E836" s="17" t="s">
        <v>19</v>
      </c>
      <c r="F836" s="17" t="s">
        <v>128</v>
      </c>
      <c r="G836" s="70"/>
      <c r="H836" s="13"/>
      <c r="I836" s="13"/>
      <c r="J836" s="13"/>
      <c r="K836" s="70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>
      <c r="A837" s="8">
        <v>945</v>
      </c>
      <c r="B837" s="17" t="s">
        <v>893</v>
      </c>
      <c r="C837" s="17">
        <v>5</v>
      </c>
      <c r="D837" s="17" t="s">
        <v>64</v>
      </c>
      <c r="E837" s="17" t="s">
        <v>19</v>
      </c>
      <c r="F837" s="17" t="s">
        <v>128</v>
      </c>
      <c r="G837" s="70"/>
      <c r="H837" s="13"/>
      <c r="I837" s="13"/>
      <c r="J837" s="13"/>
      <c r="K837" s="70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>
      <c r="A838" s="8">
        <v>946</v>
      </c>
      <c r="B838" s="17" t="s">
        <v>894</v>
      </c>
      <c r="C838" s="17">
        <v>5</v>
      </c>
      <c r="D838" s="17" t="s">
        <v>64</v>
      </c>
      <c r="E838" s="17" t="s">
        <v>19</v>
      </c>
      <c r="F838" s="17" t="s">
        <v>128</v>
      </c>
      <c r="G838" s="70"/>
      <c r="H838" s="13"/>
      <c r="I838" s="13"/>
      <c r="J838" s="13"/>
      <c r="K838" s="70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>
      <c r="A839" s="8">
        <v>947</v>
      </c>
      <c r="B839" s="17" t="s">
        <v>895</v>
      </c>
      <c r="C839" s="17">
        <v>5</v>
      </c>
      <c r="D839" s="17" t="s">
        <v>64</v>
      </c>
      <c r="E839" s="17" t="s">
        <v>19</v>
      </c>
      <c r="F839" s="17" t="s">
        <v>128</v>
      </c>
      <c r="G839" s="70"/>
      <c r="H839" s="13"/>
      <c r="I839" s="13"/>
      <c r="J839" s="13"/>
      <c r="K839" s="70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>
      <c r="A840" s="8">
        <v>948</v>
      </c>
      <c r="B840" s="17" t="s">
        <v>896</v>
      </c>
      <c r="C840" s="17">
        <v>6</v>
      </c>
      <c r="D840" s="17" t="s">
        <v>64</v>
      </c>
      <c r="E840" s="17" t="s">
        <v>19</v>
      </c>
      <c r="F840" s="17" t="s">
        <v>128</v>
      </c>
      <c r="G840" s="70"/>
      <c r="H840" s="13"/>
      <c r="I840" s="13"/>
      <c r="J840" s="13"/>
      <c r="K840" s="70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>
      <c r="A841" s="8">
        <v>949</v>
      </c>
      <c r="B841" s="17" t="s">
        <v>897</v>
      </c>
      <c r="C841" s="17">
        <v>6</v>
      </c>
      <c r="D841" s="17" t="s">
        <v>64</v>
      </c>
      <c r="E841" s="17" t="s">
        <v>19</v>
      </c>
      <c r="F841" s="17" t="s">
        <v>128</v>
      </c>
      <c r="G841" s="70"/>
      <c r="H841" s="13"/>
      <c r="I841" s="13"/>
      <c r="J841" s="13"/>
      <c r="K841" s="70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>
      <c r="A842" s="8">
        <v>950</v>
      </c>
      <c r="B842" s="17" t="s">
        <v>898</v>
      </c>
      <c r="C842" s="17">
        <v>5</v>
      </c>
      <c r="D842" s="17" t="s">
        <v>64</v>
      </c>
      <c r="E842" s="17" t="s">
        <v>81</v>
      </c>
      <c r="F842" s="17" t="s">
        <v>128</v>
      </c>
      <c r="G842" s="70"/>
      <c r="H842" s="13"/>
      <c r="I842" s="13"/>
      <c r="J842" s="13"/>
      <c r="K842" s="70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>
      <c r="A843" s="8">
        <v>951</v>
      </c>
      <c r="B843" s="17" t="s">
        <v>899</v>
      </c>
      <c r="C843" s="17">
        <v>5</v>
      </c>
      <c r="D843" s="17" t="s">
        <v>64</v>
      </c>
      <c r="E843" s="17" t="s">
        <v>81</v>
      </c>
      <c r="F843" s="17" t="s">
        <v>128</v>
      </c>
      <c r="G843" s="70"/>
      <c r="H843" s="13"/>
      <c r="I843" s="13"/>
      <c r="J843" s="13"/>
      <c r="K843" s="70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>
      <c r="A844" s="8">
        <v>952</v>
      </c>
      <c r="B844" s="17" t="s">
        <v>900</v>
      </c>
      <c r="C844" s="17">
        <v>5</v>
      </c>
      <c r="D844" s="17" t="s">
        <v>64</v>
      </c>
      <c r="E844" s="17" t="s">
        <v>81</v>
      </c>
      <c r="F844" s="17" t="s">
        <v>128</v>
      </c>
      <c r="G844" s="70"/>
      <c r="H844" s="13"/>
      <c r="I844" s="13"/>
      <c r="J844" s="13"/>
      <c r="K844" s="70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>
      <c r="A845" s="8">
        <v>953</v>
      </c>
      <c r="B845" s="17" t="s">
        <v>901</v>
      </c>
      <c r="C845" s="17">
        <v>5</v>
      </c>
      <c r="D845" s="17" t="s">
        <v>64</v>
      </c>
      <c r="E845" s="17" t="s">
        <v>81</v>
      </c>
      <c r="F845" s="17" t="s">
        <v>128</v>
      </c>
      <c r="G845" s="70"/>
      <c r="H845" s="13"/>
      <c r="I845" s="13"/>
      <c r="J845" s="13"/>
      <c r="K845" s="70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>
      <c r="A846" s="8">
        <v>954</v>
      </c>
      <c r="B846" s="17" t="s">
        <v>902</v>
      </c>
      <c r="C846" s="17">
        <v>5</v>
      </c>
      <c r="D846" s="17" t="s">
        <v>64</v>
      </c>
      <c r="E846" s="17" t="s">
        <v>81</v>
      </c>
      <c r="F846" s="17" t="s">
        <v>128</v>
      </c>
      <c r="G846" s="70"/>
      <c r="H846" s="13"/>
      <c r="I846" s="13"/>
      <c r="J846" s="13"/>
      <c r="K846" s="70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>
      <c r="A847" s="8">
        <v>955</v>
      </c>
      <c r="B847" s="17" t="s">
        <v>903</v>
      </c>
      <c r="C847" s="17">
        <v>5</v>
      </c>
      <c r="D847" s="17" t="s">
        <v>64</v>
      </c>
      <c r="E847" s="17" t="s">
        <v>81</v>
      </c>
      <c r="F847" s="17" t="s">
        <v>128</v>
      </c>
      <c r="G847" s="70"/>
      <c r="H847" s="13"/>
      <c r="I847" s="13"/>
      <c r="J847" s="13"/>
      <c r="K847" s="70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>
      <c r="A848" s="8">
        <v>956</v>
      </c>
      <c r="B848" s="17" t="s">
        <v>904</v>
      </c>
      <c r="C848" s="17">
        <v>6</v>
      </c>
      <c r="D848" s="17" t="s">
        <v>64</v>
      </c>
      <c r="E848" s="17" t="s">
        <v>81</v>
      </c>
      <c r="F848" s="17" t="s">
        <v>128</v>
      </c>
      <c r="G848" s="70"/>
      <c r="H848" s="13"/>
      <c r="I848" s="13"/>
      <c r="J848" s="13"/>
      <c r="K848" s="70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>
      <c r="A849" s="8">
        <v>957</v>
      </c>
      <c r="B849" s="17" t="s">
        <v>905</v>
      </c>
      <c r="C849" s="17">
        <v>6</v>
      </c>
      <c r="D849" s="17" t="s">
        <v>64</v>
      </c>
      <c r="E849" s="17" t="s">
        <v>81</v>
      </c>
      <c r="F849" s="17" t="s">
        <v>128</v>
      </c>
      <c r="G849" s="70"/>
      <c r="H849" s="13"/>
      <c r="I849" s="13"/>
      <c r="J849" s="13"/>
      <c r="K849" s="70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>
      <c r="A850" s="8">
        <v>958</v>
      </c>
      <c r="B850" s="17" t="s">
        <v>906</v>
      </c>
      <c r="C850" s="17">
        <v>7</v>
      </c>
      <c r="D850" s="17" t="s">
        <v>64</v>
      </c>
      <c r="E850" s="17" t="s">
        <v>19</v>
      </c>
      <c r="F850" s="17" t="s">
        <v>160</v>
      </c>
      <c r="G850" s="70"/>
      <c r="H850" s="13"/>
      <c r="I850" s="13"/>
      <c r="J850" s="13"/>
      <c r="K850" s="70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>
      <c r="A851" s="8">
        <v>959</v>
      </c>
      <c r="B851" s="17" t="s">
        <v>907</v>
      </c>
      <c r="C851" s="17">
        <v>7</v>
      </c>
      <c r="D851" s="17" t="s">
        <v>64</v>
      </c>
      <c r="E851" s="17" t="s">
        <v>19</v>
      </c>
      <c r="F851" s="17" t="s">
        <v>160</v>
      </c>
      <c r="G851" s="70"/>
      <c r="H851" s="13"/>
      <c r="I851" s="13"/>
      <c r="J851" s="13"/>
      <c r="K851" s="70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>
      <c r="A852" s="8">
        <v>960</v>
      </c>
      <c r="B852" s="17" t="s">
        <v>908</v>
      </c>
      <c r="C852" s="17">
        <v>7</v>
      </c>
      <c r="D852" s="17" t="s">
        <v>64</v>
      </c>
      <c r="E852" s="17" t="s">
        <v>19</v>
      </c>
      <c r="F852" s="17" t="s">
        <v>160</v>
      </c>
      <c r="G852" s="70"/>
      <c r="H852" s="13"/>
      <c r="I852" s="13"/>
      <c r="J852" s="13"/>
      <c r="K852" s="70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>
      <c r="A853" s="8">
        <v>961</v>
      </c>
      <c r="B853" s="17" t="s">
        <v>909</v>
      </c>
      <c r="C853" s="17">
        <v>8</v>
      </c>
      <c r="D853" s="17" t="s">
        <v>64</v>
      </c>
      <c r="E853" s="17" t="s">
        <v>19</v>
      </c>
      <c r="F853" s="17" t="s">
        <v>160</v>
      </c>
      <c r="G853" s="70"/>
      <c r="H853" s="13"/>
      <c r="I853" s="13"/>
      <c r="J853" s="13"/>
      <c r="K853" s="70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>
      <c r="A854" s="8">
        <v>962</v>
      </c>
      <c r="B854" s="17" t="s">
        <v>910</v>
      </c>
      <c r="C854" s="17">
        <v>8</v>
      </c>
      <c r="D854" s="17" t="s">
        <v>64</v>
      </c>
      <c r="E854" s="17" t="s">
        <v>19</v>
      </c>
      <c r="F854" s="17" t="s">
        <v>160</v>
      </c>
      <c r="G854" s="70"/>
      <c r="H854" s="13"/>
      <c r="I854" s="13"/>
      <c r="J854" s="13"/>
      <c r="K854" s="70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>
      <c r="A855" s="8">
        <v>963</v>
      </c>
      <c r="B855" s="17" t="s">
        <v>911</v>
      </c>
      <c r="C855" s="17">
        <v>7</v>
      </c>
      <c r="D855" s="17" t="s">
        <v>64</v>
      </c>
      <c r="E855" s="17" t="s">
        <v>81</v>
      </c>
      <c r="F855" s="17" t="s">
        <v>160</v>
      </c>
      <c r="G855" s="70"/>
      <c r="H855" s="75"/>
      <c r="I855" s="13"/>
      <c r="J855" s="75"/>
      <c r="K855" s="70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>
      <c r="A856" s="8">
        <v>964</v>
      </c>
      <c r="B856" s="17" t="s">
        <v>912</v>
      </c>
      <c r="C856" s="17">
        <v>7</v>
      </c>
      <c r="D856" s="17" t="s">
        <v>64</v>
      </c>
      <c r="E856" s="17" t="s">
        <v>81</v>
      </c>
      <c r="F856" s="17" t="s">
        <v>160</v>
      </c>
      <c r="G856" s="70"/>
      <c r="H856" s="75"/>
      <c r="I856" s="13"/>
      <c r="J856" s="75"/>
      <c r="K856" s="70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>
      <c r="A857" s="8">
        <v>965</v>
      </c>
      <c r="B857" s="17" t="s">
        <v>913</v>
      </c>
      <c r="C857" s="17">
        <v>7</v>
      </c>
      <c r="D857" s="17" t="s">
        <v>64</v>
      </c>
      <c r="E857" s="17" t="s">
        <v>81</v>
      </c>
      <c r="F857" s="17" t="s">
        <v>160</v>
      </c>
      <c r="G857" s="70"/>
      <c r="H857" s="75"/>
      <c r="I857" s="13"/>
      <c r="J857" s="75"/>
      <c r="K857" s="70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>
      <c r="A858" s="8">
        <v>966</v>
      </c>
      <c r="B858" s="17" t="s">
        <v>914</v>
      </c>
      <c r="C858" s="17">
        <v>8</v>
      </c>
      <c r="D858" s="17" t="s">
        <v>64</v>
      </c>
      <c r="E858" s="17" t="s">
        <v>81</v>
      </c>
      <c r="F858" s="17" t="s">
        <v>160</v>
      </c>
      <c r="G858" s="70"/>
      <c r="H858" s="75"/>
      <c r="I858" s="13"/>
      <c r="J858" s="75"/>
      <c r="K858" s="70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>
      <c r="A859" s="8">
        <v>967</v>
      </c>
      <c r="B859" s="17" t="s">
        <v>915</v>
      </c>
      <c r="C859" s="17">
        <v>8</v>
      </c>
      <c r="D859" s="17" t="s">
        <v>64</v>
      </c>
      <c r="E859" s="17" t="s">
        <v>81</v>
      </c>
      <c r="F859" s="17" t="s">
        <v>160</v>
      </c>
      <c r="G859" s="70"/>
      <c r="H859" s="75"/>
      <c r="I859" s="13"/>
      <c r="J859" s="75"/>
      <c r="K859" s="70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>
      <c r="A860" s="8">
        <v>968</v>
      </c>
      <c r="B860" s="17" t="s">
        <v>916</v>
      </c>
      <c r="C860" s="17">
        <v>8</v>
      </c>
      <c r="D860" s="17" t="s">
        <v>64</v>
      </c>
      <c r="E860" s="17" t="s">
        <v>81</v>
      </c>
      <c r="F860" s="17" t="s">
        <v>160</v>
      </c>
      <c r="G860" s="70"/>
      <c r="H860" s="75"/>
      <c r="I860" s="13"/>
      <c r="J860" s="75"/>
      <c r="K860" s="70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>
      <c r="A861" s="72"/>
      <c r="B861" s="72"/>
      <c r="C861" s="72"/>
      <c r="D861" s="72"/>
      <c r="E861" s="72"/>
      <c r="F861" s="73"/>
      <c r="G861" s="70"/>
      <c r="H861" s="75"/>
      <c r="I861" s="13"/>
      <c r="J861" s="75"/>
      <c r="K861" s="70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>
      <c r="A862" s="8">
        <v>975</v>
      </c>
      <c r="B862" s="17" t="s">
        <v>917</v>
      </c>
      <c r="C862" s="17">
        <v>3</v>
      </c>
      <c r="D862" s="8" t="s">
        <v>67</v>
      </c>
      <c r="E862" s="17" t="s">
        <v>19</v>
      </c>
      <c r="F862" s="17" t="s">
        <v>20</v>
      </c>
      <c r="G862" s="70"/>
      <c r="H862" s="13"/>
      <c r="I862" s="13"/>
      <c r="J862" s="13"/>
      <c r="K862" s="70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>
      <c r="A863" s="8">
        <v>976</v>
      </c>
      <c r="B863" s="17" t="s">
        <v>918</v>
      </c>
      <c r="C863" s="17">
        <v>3</v>
      </c>
      <c r="D863" s="8" t="s">
        <v>67</v>
      </c>
      <c r="E863" s="17" t="s">
        <v>19</v>
      </c>
      <c r="F863" s="17" t="s">
        <v>20</v>
      </c>
      <c r="G863" s="70"/>
      <c r="H863" s="13"/>
      <c r="I863" s="13"/>
      <c r="J863" s="13"/>
      <c r="K863" s="70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>
      <c r="A864" s="8">
        <v>977</v>
      </c>
      <c r="B864" s="17" t="s">
        <v>919</v>
      </c>
      <c r="C864" s="17">
        <v>3</v>
      </c>
      <c r="D864" s="8" t="s">
        <v>67</v>
      </c>
      <c r="E864" s="17" t="s">
        <v>19</v>
      </c>
      <c r="F864" s="17" t="s">
        <v>20</v>
      </c>
      <c r="G864" s="70"/>
      <c r="H864" s="75"/>
      <c r="I864" s="13"/>
      <c r="J864" s="75"/>
      <c r="K864" s="70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>
      <c r="A865" s="8">
        <v>978</v>
      </c>
      <c r="B865" s="17" t="s">
        <v>920</v>
      </c>
      <c r="C865" s="17">
        <v>3</v>
      </c>
      <c r="D865" s="8" t="s">
        <v>67</v>
      </c>
      <c r="E865" s="17" t="s">
        <v>19</v>
      </c>
      <c r="F865" s="17" t="s">
        <v>20</v>
      </c>
      <c r="G865" s="70"/>
      <c r="H865" s="13"/>
      <c r="I865" s="13"/>
      <c r="J865" s="13"/>
      <c r="K865" s="70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>
      <c r="A866" s="8">
        <v>979</v>
      </c>
      <c r="B866" s="17" t="s">
        <v>921</v>
      </c>
      <c r="C866" s="17">
        <v>3</v>
      </c>
      <c r="D866" s="8" t="s">
        <v>67</v>
      </c>
      <c r="E866" s="17" t="s">
        <v>81</v>
      </c>
      <c r="F866" s="17" t="s">
        <v>20</v>
      </c>
      <c r="G866" s="70"/>
      <c r="H866" s="13"/>
      <c r="I866" s="13"/>
      <c r="J866" s="13"/>
      <c r="K866" s="70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>
      <c r="A867" s="8">
        <v>980</v>
      </c>
      <c r="B867" s="17" t="s">
        <v>922</v>
      </c>
      <c r="C867" s="17">
        <v>3</v>
      </c>
      <c r="D867" s="8" t="s">
        <v>67</v>
      </c>
      <c r="E867" s="17" t="s">
        <v>81</v>
      </c>
      <c r="F867" s="17" t="s">
        <v>20</v>
      </c>
      <c r="G867" s="70"/>
      <c r="H867" s="13"/>
      <c r="I867" s="13"/>
      <c r="J867" s="13"/>
      <c r="K867" s="70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>
      <c r="A868" s="8">
        <v>981</v>
      </c>
      <c r="B868" s="17" t="s">
        <v>923</v>
      </c>
      <c r="C868" s="17">
        <v>4</v>
      </c>
      <c r="D868" s="8" t="s">
        <v>67</v>
      </c>
      <c r="E868" s="17" t="s">
        <v>81</v>
      </c>
      <c r="F868" s="17" t="s">
        <v>20</v>
      </c>
      <c r="G868" s="70"/>
      <c r="H868" s="13"/>
      <c r="I868" s="13"/>
      <c r="J868" s="13"/>
      <c r="K868" s="70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>
      <c r="A869" s="8">
        <v>982</v>
      </c>
      <c r="B869" s="17" t="s">
        <v>924</v>
      </c>
      <c r="C869" s="17">
        <v>4</v>
      </c>
      <c r="D869" s="8" t="s">
        <v>67</v>
      </c>
      <c r="E869" s="17" t="s">
        <v>81</v>
      </c>
      <c r="F869" s="17" t="s">
        <v>20</v>
      </c>
      <c r="G869" s="70"/>
      <c r="H869" s="13"/>
      <c r="I869" s="13"/>
      <c r="J869" s="13"/>
      <c r="K869" s="70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>
      <c r="A870" s="8">
        <v>983</v>
      </c>
      <c r="B870" s="17" t="s">
        <v>925</v>
      </c>
      <c r="C870" s="17">
        <v>4</v>
      </c>
      <c r="D870" s="8" t="s">
        <v>67</v>
      </c>
      <c r="E870" s="17" t="s">
        <v>81</v>
      </c>
      <c r="F870" s="17" t="s">
        <v>20</v>
      </c>
      <c r="G870" s="70"/>
      <c r="H870" s="13"/>
      <c r="I870" s="13"/>
      <c r="J870" s="13"/>
      <c r="K870" s="70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>
      <c r="A871" s="8">
        <v>984</v>
      </c>
      <c r="B871" s="17" t="s">
        <v>926</v>
      </c>
      <c r="C871" s="17">
        <v>4</v>
      </c>
      <c r="D871" s="8" t="s">
        <v>67</v>
      </c>
      <c r="E871" s="17" t="s">
        <v>19</v>
      </c>
      <c r="F871" s="17" t="s">
        <v>20</v>
      </c>
      <c r="G871" s="70"/>
      <c r="H871" s="13"/>
      <c r="I871" s="13"/>
      <c r="J871" s="13"/>
      <c r="K871" s="70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>
      <c r="A872" s="8">
        <v>985</v>
      </c>
      <c r="B872" s="17" t="s">
        <v>927</v>
      </c>
      <c r="C872" s="17">
        <v>4</v>
      </c>
      <c r="D872" s="8" t="s">
        <v>67</v>
      </c>
      <c r="E872" s="17" t="s">
        <v>19</v>
      </c>
      <c r="F872" s="17" t="s">
        <v>20</v>
      </c>
      <c r="G872" s="70"/>
      <c r="H872" s="13"/>
      <c r="I872" s="13"/>
      <c r="J872" s="13"/>
      <c r="K872" s="70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>
      <c r="A873" s="8">
        <v>986</v>
      </c>
      <c r="B873" s="17" t="s">
        <v>928</v>
      </c>
      <c r="C873" s="17">
        <v>4</v>
      </c>
      <c r="D873" s="8" t="s">
        <v>67</v>
      </c>
      <c r="E873" s="17" t="s">
        <v>19</v>
      </c>
      <c r="F873" s="17" t="s">
        <v>20</v>
      </c>
      <c r="G873" s="70"/>
      <c r="H873" s="75"/>
      <c r="I873" s="13"/>
      <c r="J873" s="75"/>
      <c r="K873" s="70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>
      <c r="A874" s="8">
        <v>987</v>
      </c>
      <c r="B874" s="17" t="s">
        <v>929</v>
      </c>
      <c r="C874" s="17">
        <v>4</v>
      </c>
      <c r="D874" s="8" t="s">
        <v>67</v>
      </c>
      <c r="E874" s="17" t="s">
        <v>19</v>
      </c>
      <c r="F874" s="17" t="s">
        <v>20</v>
      </c>
      <c r="G874" s="70"/>
      <c r="H874" s="13"/>
      <c r="I874" s="13"/>
      <c r="J874" s="13"/>
      <c r="K874" s="70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>
      <c r="A875" s="8">
        <v>988</v>
      </c>
      <c r="B875" s="17" t="s">
        <v>930</v>
      </c>
      <c r="C875" s="17">
        <v>4</v>
      </c>
      <c r="D875" s="8" t="s">
        <v>67</v>
      </c>
      <c r="E875" s="17" t="s">
        <v>19</v>
      </c>
      <c r="F875" s="17" t="s">
        <v>20</v>
      </c>
      <c r="G875" s="70"/>
      <c r="H875" s="13"/>
      <c r="I875" s="13"/>
      <c r="J875" s="13"/>
      <c r="K875" s="70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>
      <c r="A876" s="8">
        <v>989</v>
      </c>
      <c r="B876" s="17" t="s">
        <v>931</v>
      </c>
      <c r="C876" s="17">
        <v>4</v>
      </c>
      <c r="D876" s="8" t="s">
        <v>67</v>
      </c>
      <c r="E876" s="17" t="s">
        <v>19</v>
      </c>
      <c r="F876" s="17" t="s">
        <v>20</v>
      </c>
      <c r="G876" s="70"/>
      <c r="H876" s="13"/>
      <c r="I876" s="13"/>
      <c r="J876" s="13"/>
      <c r="K876" s="70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>
      <c r="A877" s="8">
        <v>990</v>
      </c>
      <c r="B877" s="17" t="s">
        <v>932</v>
      </c>
      <c r="C877" s="17">
        <v>5</v>
      </c>
      <c r="D877" s="8" t="s">
        <v>67</v>
      </c>
      <c r="E877" s="17" t="s">
        <v>19</v>
      </c>
      <c r="F877" s="17" t="s">
        <v>128</v>
      </c>
      <c r="G877" s="70"/>
      <c r="H877" s="13"/>
      <c r="I877" s="13"/>
      <c r="J877" s="13"/>
      <c r="K877" s="70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>
      <c r="A878" s="8">
        <v>991</v>
      </c>
      <c r="B878" s="17" t="s">
        <v>933</v>
      </c>
      <c r="C878" s="17">
        <v>5</v>
      </c>
      <c r="D878" s="8" t="s">
        <v>67</v>
      </c>
      <c r="E878" s="17" t="s">
        <v>19</v>
      </c>
      <c r="F878" s="17" t="s">
        <v>128</v>
      </c>
      <c r="G878" s="70"/>
      <c r="H878" s="13"/>
      <c r="I878" s="13"/>
      <c r="J878" s="13"/>
      <c r="K878" s="70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>
      <c r="A879" s="8">
        <v>992</v>
      </c>
      <c r="B879" s="17" t="s">
        <v>934</v>
      </c>
      <c r="C879" s="17">
        <v>5</v>
      </c>
      <c r="D879" s="8" t="s">
        <v>67</v>
      </c>
      <c r="E879" s="17" t="s">
        <v>19</v>
      </c>
      <c r="F879" s="17" t="s">
        <v>128</v>
      </c>
      <c r="G879" s="70"/>
      <c r="H879" s="13"/>
      <c r="I879" s="13"/>
      <c r="J879" s="13"/>
      <c r="K879" s="70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>
      <c r="A880" s="8">
        <v>993</v>
      </c>
      <c r="B880" s="17" t="s">
        <v>935</v>
      </c>
      <c r="C880" s="17">
        <v>5</v>
      </c>
      <c r="D880" s="8" t="s">
        <v>67</v>
      </c>
      <c r="E880" s="17" t="s">
        <v>81</v>
      </c>
      <c r="F880" s="17" t="s">
        <v>128</v>
      </c>
      <c r="G880" s="70"/>
      <c r="H880" s="13"/>
      <c r="I880" s="13"/>
      <c r="J880" s="13"/>
      <c r="K880" s="70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>
      <c r="A881" s="8">
        <v>994</v>
      </c>
      <c r="B881" s="17" t="s">
        <v>936</v>
      </c>
      <c r="C881" s="17">
        <v>5</v>
      </c>
      <c r="D881" s="8" t="s">
        <v>67</v>
      </c>
      <c r="E881" s="17" t="s">
        <v>81</v>
      </c>
      <c r="F881" s="17" t="s">
        <v>128</v>
      </c>
      <c r="G881" s="70"/>
      <c r="H881" s="13"/>
      <c r="I881" s="13"/>
      <c r="J881" s="13"/>
      <c r="K881" s="70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>
      <c r="A882" s="8">
        <v>995</v>
      </c>
      <c r="B882" s="17" t="s">
        <v>937</v>
      </c>
      <c r="C882" s="17">
        <v>5</v>
      </c>
      <c r="D882" s="8" t="s">
        <v>67</v>
      </c>
      <c r="E882" s="17" t="s">
        <v>81</v>
      </c>
      <c r="F882" s="17" t="s">
        <v>128</v>
      </c>
      <c r="G882" s="70"/>
      <c r="H882" s="13"/>
      <c r="I882" s="13"/>
      <c r="J882" s="13"/>
      <c r="K882" s="70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>
      <c r="A883" s="8">
        <v>996</v>
      </c>
      <c r="B883" s="17" t="s">
        <v>938</v>
      </c>
      <c r="C883" s="17">
        <v>5</v>
      </c>
      <c r="D883" s="8" t="s">
        <v>67</v>
      </c>
      <c r="E883" s="17" t="s">
        <v>81</v>
      </c>
      <c r="F883" s="17" t="s">
        <v>128</v>
      </c>
      <c r="G883" s="70"/>
      <c r="H883" s="13"/>
      <c r="I883" s="13"/>
      <c r="J883" s="13"/>
      <c r="K883" s="70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>
      <c r="A884" s="8">
        <v>997</v>
      </c>
      <c r="B884" s="17" t="s">
        <v>939</v>
      </c>
      <c r="C884" s="17">
        <v>5</v>
      </c>
      <c r="D884" s="8" t="s">
        <v>67</v>
      </c>
      <c r="E884" s="17" t="s">
        <v>81</v>
      </c>
      <c r="F884" s="17" t="s">
        <v>128</v>
      </c>
      <c r="G884" s="13"/>
      <c r="H884" s="13"/>
      <c r="I884" s="13"/>
      <c r="J884" s="13"/>
      <c r="K884" s="70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>
      <c r="A885" s="8">
        <v>998</v>
      </c>
      <c r="B885" s="17" t="s">
        <v>940</v>
      </c>
      <c r="C885" s="17">
        <v>5</v>
      </c>
      <c r="D885" s="8" t="s">
        <v>67</v>
      </c>
      <c r="E885" s="17" t="s">
        <v>81</v>
      </c>
      <c r="F885" s="17" t="s">
        <v>128</v>
      </c>
      <c r="G885" s="13"/>
      <c r="H885" s="13"/>
      <c r="I885" s="13"/>
      <c r="J885" s="13"/>
      <c r="K885" s="70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>
      <c r="A886" s="8">
        <v>999</v>
      </c>
      <c r="B886" s="17" t="s">
        <v>941</v>
      </c>
      <c r="C886" s="17">
        <v>6</v>
      </c>
      <c r="D886" s="8" t="s">
        <v>67</v>
      </c>
      <c r="E886" s="17" t="s">
        <v>19</v>
      </c>
      <c r="F886" s="17" t="s">
        <v>128</v>
      </c>
      <c r="G886" s="13"/>
      <c r="H886" s="13"/>
      <c r="I886" s="13"/>
      <c r="J886" s="13"/>
      <c r="K886" s="70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>
      <c r="A887" s="8">
        <v>1000</v>
      </c>
      <c r="B887" s="17" t="s">
        <v>942</v>
      </c>
      <c r="C887" s="17">
        <v>6</v>
      </c>
      <c r="D887" s="8" t="s">
        <v>67</v>
      </c>
      <c r="E887" s="17" t="s">
        <v>19</v>
      </c>
      <c r="F887" s="17" t="s">
        <v>128</v>
      </c>
      <c r="G887" s="13"/>
      <c r="H887" s="13"/>
      <c r="I887" s="13"/>
      <c r="J887" s="13"/>
      <c r="K887" s="70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>
      <c r="A888" s="8">
        <v>1001</v>
      </c>
      <c r="B888" s="17" t="s">
        <v>943</v>
      </c>
      <c r="C888" s="17">
        <v>6</v>
      </c>
      <c r="D888" s="8" t="s">
        <v>67</v>
      </c>
      <c r="E888" s="17" t="s">
        <v>19</v>
      </c>
      <c r="F888" s="17" t="s">
        <v>128</v>
      </c>
      <c r="G888" s="13"/>
      <c r="H888" s="13"/>
      <c r="I888" s="13"/>
      <c r="J888" s="13"/>
      <c r="K888" s="70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>
      <c r="A889" s="8">
        <v>1002</v>
      </c>
      <c r="B889" s="17" t="s">
        <v>944</v>
      </c>
      <c r="C889" s="17">
        <v>6</v>
      </c>
      <c r="D889" s="8" t="s">
        <v>67</v>
      </c>
      <c r="E889" s="17" t="s">
        <v>19</v>
      </c>
      <c r="F889" s="17" t="s">
        <v>128</v>
      </c>
      <c r="G889" s="13"/>
      <c r="H889" s="13"/>
      <c r="I889" s="13"/>
      <c r="J889" s="13"/>
      <c r="K889" s="70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>
      <c r="A890" s="8">
        <v>1003</v>
      </c>
      <c r="B890" s="17" t="s">
        <v>945</v>
      </c>
      <c r="C890" s="17">
        <v>6</v>
      </c>
      <c r="D890" s="8" t="s">
        <v>67</v>
      </c>
      <c r="E890" s="17" t="s">
        <v>19</v>
      </c>
      <c r="F890" s="17" t="s">
        <v>128</v>
      </c>
      <c r="G890" s="13"/>
      <c r="H890" s="13"/>
      <c r="I890" s="13"/>
      <c r="J890" s="13"/>
      <c r="K890" s="70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>
      <c r="A891" s="8">
        <v>1004</v>
      </c>
      <c r="B891" s="17" t="s">
        <v>946</v>
      </c>
      <c r="C891" s="17">
        <v>6</v>
      </c>
      <c r="D891" s="8" t="s">
        <v>67</v>
      </c>
      <c r="E891" s="17" t="s">
        <v>81</v>
      </c>
      <c r="F891" s="17" t="s">
        <v>128</v>
      </c>
      <c r="G891" s="13"/>
      <c r="H891" s="13"/>
      <c r="I891" s="13"/>
      <c r="J891" s="13"/>
      <c r="K891" s="70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>
      <c r="A892" s="8">
        <v>1005</v>
      </c>
      <c r="B892" s="17" t="s">
        <v>947</v>
      </c>
      <c r="C892" s="17">
        <v>6</v>
      </c>
      <c r="D892" s="8" t="s">
        <v>67</v>
      </c>
      <c r="E892" s="17" t="s">
        <v>81</v>
      </c>
      <c r="F892" s="17" t="s">
        <v>128</v>
      </c>
      <c r="G892" s="13"/>
      <c r="H892" s="13"/>
      <c r="I892" s="13"/>
      <c r="J892" s="13"/>
      <c r="K892" s="70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>
      <c r="A893" s="8">
        <v>1006</v>
      </c>
      <c r="B893" s="17" t="s">
        <v>948</v>
      </c>
      <c r="C893" s="17">
        <v>7</v>
      </c>
      <c r="D893" s="8" t="s">
        <v>67</v>
      </c>
      <c r="E893" s="17" t="s">
        <v>81</v>
      </c>
      <c r="F893" s="17" t="s">
        <v>160</v>
      </c>
      <c r="G893" s="13"/>
      <c r="H893" s="13"/>
      <c r="I893" s="13"/>
      <c r="J893" s="13"/>
      <c r="K893" s="70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>
      <c r="A894" s="8">
        <v>1007</v>
      </c>
      <c r="B894" s="17" t="s">
        <v>949</v>
      </c>
      <c r="C894" s="17">
        <v>7</v>
      </c>
      <c r="D894" s="8" t="s">
        <v>67</v>
      </c>
      <c r="E894" s="17" t="s">
        <v>81</v>
      </c>
      <c r="F894" s="17" t="s">
        <v>160</v>
      </c>
      <c r="G894" s="13"/>
      <c r="H894" s="13"/>
      <c r="I894" s="13"/>
      <c r="J894" s="13"/>
      <c r="K894" s="70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>
      <c r="A895" s="8">
        <v>1008</v>
      </c>
      <c r="B895" s="17" t="s">
        <v>950</v>
      </c>
      <c r="C895" s="17">
        <v>8</v>
      </c>
      <c r="D895" s="8" t="s">
        <v>67</v>
      </c>
      <c r="E895" s="17" t="s">
        <v>81</v>
      </c>
      <c r="F895" s="17" t="s">
        <v>160</v>
      </c>
      <c r="G895" s="13"/>
      <c r="H895" s="13"/>
      <c r="I895" s="13"/>
      <c r="J895" s="13"/>
      <c r="K895" s="70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>
      <c r="A896" s="8">
        <v>1009</v>
      </c>
      <c r="B896" s="17" t="s">
        <v>951</v>
      </c>
      <c r="C896" s="17">
        <v>8</v>
      </c>
      <c r="D896" s="8" t="s">
        <v>67</v>
      </c>
      <c r="E896" s="17" t="s">
        <v>81</v>
      </c>
      <c r="F896" s="17" t="s">
        <v>160</v>
      </c>
      <c r="G896" s="13"/>
      <c r="H896" s="13"/>
      <c r="I896" s="13"/>
      <c r="J896" s="13"/>
      <c r="K896" s="70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>
      <c r="A897" s="72"/>
      <c r="B897" s="73"/>
      <c r="C897" s="73"/>
      <c r="D897" s="73"/>
      <c r="E897" s="73"/>
      <c r="F897" s="73"/>
      <c r="G897" s="13"/>
      <c r="H897" s="13"/>
      <c r="I897" s="13"/>
      <c r="J897" s="13"/>
      <c r="K897" s="70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>
      <c r="A898" s="8">
        <v>1015</v>
      </c>
      <c r="B898" s="17" t="s">
        <v>952</v>
      </c>
      <c r="C898" s="17">
        <v>3</v>
      </c>
      <c r="D898" s="17" t="s">
        <v>52</v>
      </c>
      <c r="E898" s="17" t="s">
        <v>19</v>
      </c>
      <c r="F898" s="17" t="s">
        <v>20</v>
      </c>
      <c r="G898" s="13"/>
      <c r="H898" s="13"/>
      <c r="I898" s="13"/>
      <c r="J898" s="13"/>
      <c r="K898" s="70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>
      <c r="A899" s="8">
        <v>1016</v>
      </c>
      <c r="B899" s="17" t="s">
        <v>953</v>
      </c>
      <c r="C899" s="17">
        <v>4</v>
      </c>
      <c r="D899" s="17" t="s">
        <v>52</v>
      </c>
      <c r="E899" s="17" t="s">
        <v>19</v>
      </c>
      <c r="F899" s="17" t="s">
        <v>20</v>
      </c>
      <c r="G899" s="13"/>
      <c r="H899" s="13"/>
      <c r="I899" s="13"/>
      <c r="J899" s="13"/>
      <c r="K899" s="70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>
      <c r="A900" s="8">
        <v>1017</v>
      </c>
      <c r="B900" s="17" t="s">
        <v>954</v>
      </c>
      <c r="C900" s="17">
        <v>4</v>
      </c>
      <c r="D900" s="17" t="s">
        <v>52</v>
      </c>
      <c r="E900" s="17" t="s">
        <v>81</v>
      </c>
      <c r="F900" s="17" t="s">
        <v>20</v>
      </c>
      <c r="G900" s="13"/>
      <c r="H900" s="13"/>
      <c r="I900" s="13"/>
      <c r="J900" s="13"/>
      <c r="K900" s="70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>
      <c r="A901" s="8">
        <v>1018</v>
      </c>
      <c r="B901" s="17" t="s">
        <v>955</v>
      </c>
      <c r="C901" s="17">
        <v>4</v>
      </c>
      <c r="D901" s="17" t="s">
        <v>52</v>
      </c>
      <c r="E901" s="17" t="s">
        <v>81</v>
      </c>
      <c r="F901" s="17" t="s">
        <v>20</v>
      </c>
      <c r="G901" s="13"/>
      <c r="H901" s="13"/>
      <c r="I901" s="13"/>
      <c r="J901" s="13"/>
      <c r="K901" s="70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>
      <c r="A902" s="8">
        <v>1019</v>
      </c>
      <c r="B902" s="17" t="s">
        <v>956</v>
      </c>
      <c r="C902" s="17">
        <v>4</v>
      </c>
      <c r="D902" s="17" t="s">
        <v>52</v>
      </c>
      <c r="E902" s="17" t="s">
        <v>81</v>
      </c>
      <c r="F902" s="17" t="s">
        <v>20</v>
      </c>
      <c r="G902" s="13"/>
      <c r="H902" s="13"/>
      <c r="I902" s="13"/>
      <c r="J902" s="13"/>
      <c r="K902" s="70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>
      <c r="A903" s="8">
        <v>1020</v>
      </c>
      <c r="B903" s="17" t="s">
        <v>957</v>
      </c>
      <c r="C903" s="17">
        <v>6</v>
      </c>
      <c r="D903" s="17" t="s">
        <v>52</v>
      </c>
      <c r="E903" s="17" t="s">
        <v>19</v>
      </c>
      <c r="F903" s="17" t="s">
        <v>128</v>
      </c>
      <c r="G903" s="13"/>
      <c r="H903" s="13"/>
      <c r="I903" s="13"/>
      <c r="J903" s="13"/>
      <c r="K903" s="70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>
      <c r="A904" s="8">
        <v>1021</v>
      </c>
      <c r="B904" s="17" t="s">
        <v>958</v>
      </c>
      <c r="C904" s="17">
        <v>6</v>
      </c>
      <c r="D904" s="17" t="s">
        <v>52</v>
      </c>
      <c r="E904" s="17" t="s">
        <v>19</v>
      </c>
      <c r="F904" s="17" t="s">
        <v>128</v>
      </c>
      <c r="G904" s="13"/>
      <c r="H904" s="13"/>
      <c r="I904" s="13"/>
      <c r="J904" s="13"/>
      <c r="K904" s="70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>
      <c r="A905" s="8">
        <v>1022</v>
      </c>
      <c r="B905" s="17" t="s">
        <v>959</v>
      </c>
      <c r="C905" s="17">
        <v>6</v>
      </c>
      <c r="D905" s="17" t="s">
        <v>52</v>
      </c>
      <c r="E905" s="17" t="s">
        <v>81</v>
      </c>
      <c r="F905" s="17" t="s">
        <v>128</v>
      </c>
      <c r="G905" s="13"/>
      <c r="H905" s="13"/>
      <c r="I905" s="13"/>
      <c r="J905" s="13"/>
      <c r="K905" s="70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>
      <c r="A906" s="8">
        <v>1023</v>
      </c>
      <c r="B906" s="17" t="s">
        <v>960</v>
      </c>
      <c r="C906" s="17">
        <v>6</v>
      </c>
      <c r="D906" s="17" t="s">
        <v>52</v>
      </c>
      <c r="E906" s="17" t="s">
        <v>81</v>
      </c>
      <c r="F906" s="17" t="s">
        <v>128</v>
      </c>
      <c r="G906" s="13"/>
      <c r="H906" s="13"/>
      <c r="I906" s="13"/>
      <c r="J906" s="13"/>
      <c r="K906" s="70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>
      <c r="A907" s="8">
        <v>1024</v>
      </c>
      <c r="B907" s="17" t="s">
        <v>961</v>
      </c>
      <c r="C907" s="17">
        <v>7</v>
      </c>
      <c r="D907" s="17" t="s">
        <v>52</v>
      </c>
      <c r="E907" s="17" t="s">
        <v>81</v>
      </c>
      <c r="F907" s="17" t="s">
        <v>160</v>
      </c>
      <c r="G907" s="13"/>
      <c r="H907" s="13"/>
      <c r="I907" s="13"/>
      <c r="J907" s="13"/>
      <c r="K907" s="70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>
      <c r="A908" s="8">
        <v>1025</v>
      </c>
      <c r="B908" s="17" t="s">
        <v>962</v>
      </c>
      <c r="C908" s="17">
        <v>8</v>
      </c>
      <c r="D908" s="17" t="s">
        <v>52</v>
      </c>
      <c r="E908" s="17" t="s">
        <v>81</v>
      </c>
      <c r="F908" s="17" t="s">
        <v>160</v>
      </c>
      <c r="G908" s="13"/>
      <c r="H908" s="13"/>
      <c r="I908" s="13"/>
      <c r="J908" s="13"/>
      <c r="K908" s="70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>
      <c r="A909" s="72"/>
      <c r="B909" s="73"/>
      <c r="C909" s="73"/>
      <c r="D909" s="72"/>
      <c r="E909" s="73"/>
      <c r="F909" s="73"/>
      <c r="G909" s="13"/>
      <c r="H909" s="13"/>
      <c r="I909" s="13"/>
      <c r="J909" s="13"/>
      <c r="K909" s="70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>
      <c r="A910" s="8">
        <v>1035</v>
      </c>
      <c r="B910" s="17" t="s">
        <v>963</v>
      </c>
      <c r="C910" s="17">
        <v>3</v>
      </c>
      <c r="D910" s="17" t="s">
        <v>36</v>
      </c>
      <c r="E910" s="17" t="s">
        <v>19</v>
      </c>
      <c r="F910" s="17" t="s">
        <v>20</v>
      </c>
      <c r="G910" s="13"/>
      <c r="H910" s="13"/>
      <c r="I910" s="13"/>
      <c r="J910" s="13"/>
      <c r="K910" s="70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>
      <c r="A911" s="8">
        <v>1036</v>
      </c>
      <c r="B911" s="17" t="s">
        <v>964</v>
      </c>
      <c r="C911" s="17">
        <v>3</v>
      </c>
      <c r="D911" s="17" t="s">
        <v>36</v>
      </c>
      <c r="E911" s="17" t="s">
        <v>19</v>
      </c>
      <c r="F911" s="17" t="s">
        <v>20</v>
      </c>
      <c r="G911" s="13"/>
      <c r="H911" s="13"/>
      <c r="I911" s="13"/>
      <c r="J911" s="13"/>
      <c r="K911" s="70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>
      <c r="A912" s="8">
        <v>1037</v>
      </c>
      <c r="B912" s="17" t="s">
        <v>965</v>
      </c>
      <c r="C912" s="17">
        <v>3</v>
      </c>
      <c r="D912" s="17" t="s">
        <v>36</v>
      </c>
      <c r="E912" s="17" t="s">
        <v>19</v>
      </c>
      <c r="F912" s="17" t="s">
        <v>20</v>
      </c>
      <c r="G912" s="13"/>
      <c r="H912" s="13"/>
      <c r="I912" s="13"/>
      <c r="J912" s="13"/>
      <c r="K912" s="70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>
      <c r="A913" s="8">
        <v>1038</v>
      </c>
      <c r="B913" s="17" t="s">
        <v>966</v>
      </c>
      <c r="C913" s="17">
        <v>4</v>
      </c>
      <c r="D913" s="17" t="s">
        <v>36</v>
      </c>
      <c r="E913" s="17" t="s">
        <v>19</v>
      </c>
      <c r="F913" s="17" t="s">
        <v>20</v>
      </c>
      <c r="G913" s="13"/>
      <c r="H913" s="13"/>
      <c r="I913" s="13"/>
      <c r="J913" s="13"/>
      <c r="K913" s="70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>
      <c r="A914" s="8">
        <v>1039</v>
      </c>
      <c r="B914" s="17" t="s">
        <v>967</v>
      </c>
      <c r="C914" s="17">
        <v>4</v>
      </c>
      <c r="D914" s="17" t="s">
        <v>36</v>
      </c>
      <c r="E914" s="17" t="s">
        <v>19</v>
      </c>
      <c r="F914" s="17" t="s">
        <v>20</v>
      </c>
      <c r="G914" s="13"/>
      <c r="H914" s="13"/>
      <c r="I914" s="13"/>
      <c r="J914" s="13"/>
      <c r="K914" s="70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>
      <c r="A915" s="8">
        <v>1040</v>
      </c>
      <c r="B915" s="17" t="s">
        <v>968</v>
      </c>
      <c r="C915" s="17">
        <v>4</v>
      </c>
      <c r="D915" s="17" t="s">
        <v>36</v>
      </c>
      <c r="E915" s="17" t="s">
        <v>19</v>
      </c>
      <c r="F915" s="17" t="s">
        <v>20</v>
      </c>
      <c r="G915" s="13"/>
      <c r="H915" s="13"/>
      <c r="I915" s="13"/>
      <c r="J915" s="13"/>
      <c r="K915" s="70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>
      <c r="A916" s="8">
        <v>1041</v>
      </c>
      <c r="B916" s="17" t="s">
        <v>969</v>
      </c>
      <c r="C916" s="17">
        <v>4</v>
      </c>
      <c r="D916" s="17" t="s">
        <v>36</v>
      </c>
      <c r="E916" s="17" t="s">
        <v>19</v>
      </c>
      <c r="F916" s="17" t="s">
        <v>20</v>
      </c>
      <c r="G916" s="13"/>
      <c r="H916" s="13"/>
      <c r="I916" s="13"/>
      <c r="J916" s="13"/>
      <c r="K916" s="70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>
      <c r="A917" s="8">
        <v>1042</v>
      </c>
      <c r="B917" s="17" t="s">
        <v>970</v>
      </c>
      <c r="C917" s="17">
        <v>4</v>
      </c>
      <c r="D917" s="17" t="s">
        <v>36</v>
      </c>
      <c r="E917" s="17" t="s">
        <v>19</v>
      </c>
      <c r="F917" s="17" t="s">
        <v>20</v>
      </c>
      <c r="G917" s="13"/>
      <c r="H917" s="13"/>
      <c r="I917" s="13"/>
      <c r="J917" s="13"/>
      <c r="K917" s="70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>
      <c r="A918" s="8">
        <v>1043</v>
      </c>
      <c r="B918" s="17" t="s">
        <v>971</v>
      </c>
      <c r="C918" s="17">
        <v>4</v>
      </c>
      <c r="D918" s="17" t="s">
        <v>36</v>
      </c>
      <c r="E918" s="17" t="s">
        <v>19</v>
      </c>
      <c r="F918" s="17" t="s">
        <v>20</v>
      </c>
      <c r="G918" s="13"/>
      <c r="H918" s="13"/>
      <c r="I918" s="13"/>
      <c r="J918" s="13"/>
      <c r="K918" s="70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>
      <c r="A919" s="8">
        <v>1044</v>
      </c>
      <c r="B919" s="17" t="s">
        <v>972</v>
      </c>
      <c r="C919" s="17">
        <v>3</v>
      </c>
      <c r="D919" s="17" t="s">
        <v>36</v>
      </c>
      <c r="E919" s="17" t="s">
        <v>81</v>
      </c>
      <c r="F919" s="17" t="s">
        <v>20</v>
      </c>
      <c r="G919" s="13"/>
      <c r="H919" s="13"/>
      <c r="I919" s="13"/>
      <c r="J919" s="13"/>
      <c r="K919" s="70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>
      <c r="A920" s="8">
        <v>1045</v>
      </c>
      <c r="B920" s="17" t="s">
        <v>355</v>
      </c>
      <c r="C920" s="17">
        <v>3</v>
      </c>
      <c r="D920" s="17" t="s">
        <v>36</v>
      </c>
      <c r="E920" s="17" t="s">
        <v>81</v>
      </c>
      <c r="F920" s="17" t="s">
        <v>20</v>
      </c>
      <c r="G920" s="13"/>
      <c r="H920" s="13"/>
      <c r="I920" s="13"/>
      <c r="J920" s="13"/>
      <c r="K920" s="70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>
      <c r="A921" s="8">
        <v>1046</v>
      </c>
      <c r="B921" s="17" t="s">
        <v>973</v>
      </c>
      <c r="C921" s="17">
        <v>3</v>
      </c>
      <c r="D921" s="17" t="s">
        <v>36</v>
      </c>
      <c r="E921" s="17" t="s">
        <v>81</v>
      </c>
      <c r="F921" s="17" t="s">
        <v>20</v>
      </c>
      <c r="G921" s="13"/>
      <c r="H921" s="13"/>
      <c r="I921" s="13"/>
      <c r="J921" s="13"/>
      <c r="K921" s="70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>
      <c r="A922" s="8">
        <v>1047</v>
      </c>
      <c r="B922" s="17" t="s">
        <v>974</v>
      </c>
      <c r="C922" s="17">
        <v>3</v>
      </c>
      <c r="D922" s="17" t="s">
        <v>36</v>
      </c>
      <c r="E922" s="17" t="s">
        <v>81</v>
      </c>
      <c r="F922" s="17" t="s">
        <v>20</v>
      </c>
      <c r="G922" s="13"/>
      <c r="H922" s="13"/>
      <c r="I922" s="13"/>
      <c r="J922" s="13"/>
      <c r="K922" s="70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>
      <c r="A923" s="8">
        <v>1048</v>
      </c>
      <c r="B923" s="17" t="s">
        <v>975</v>
      </c>
      <c r="C923" s="17">
        <v>3</v>
      </c>
      <c r="D923" s="17" t="s">
        <v>36</v>
      </c>
      <c r="E923" s="17" t="s">
        <v>81</v>
      </c>
      <c r="F923" s="17" t="s">
        <v>20</v>
      </c>
      <c r="G923" s="13"/>
      <c r="H923" s="13"/>
      <c r="I923" s="13"/>
      <c r="J923" s="13"/>
      <c r="K923" s="70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>
      <c r="A924" s="8">
        <v>1049</v>
      </c>
      <c r="B924" s="17" t="s">
        <v>976</v>
      </c>
      <c r="C924" s="17">
        <v>3</v>
      </c>
      <c r="D924" s="17" t="s">
        <v>36</v>
      </c>
      <c r="E924" s="17" t="s">
        <v>81</v>
      </c>
      <c r="F924" s="17" t="s">
        <v>20</v>
      </c>
      <c r="G924" s="13"/>
      <c r="H924" s="13"/>
      <c r="I924" s="13"/>
      <c r="J924" s="13"/>
      <c r="K924" s="70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>
      <c r="A925" s="8">
        <v>1050</v>
      </c>
      <c r="B925" s="17" t="s">
        <v>977</v>
      </c>
      <c r="C925" s="17">
        <v>4</v>
      </c>
      <c r="D925" s="17" t="s">
        <v>36</v>
      </c>
      <c r="E925" s="17" t="s">
        <v>81</v>
      </c>
      <c r="F925" s="17" t="s">
        <v>20</v>
      </c>
      <c r="G925" s="13"/>
      <c r="H925" s="13"/>
      <c r="I925" s="13"/>
      <c r="J925" s="13"/>
      <c r="K925" s="70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>
      <c r="A926" s="8">
        <v>1051</v>
      </c>
      <c r="B926" s="17" t="s">
        <v>978</v>
      </c>
      <c r="C926" s="17">
        <v>4</v>
      </c>
      <c r="D926" s="17" t="s">
        <v>36</v>
      </c>
      <c r="E926" s="17" t="s">
        <v>81</v>
      </c>
      <c r="F926" s="17" t="s">
        <v>20</v>
      </c>
      <c r="G926" s="13"/>
      <c r="H926" s="13"/>
      <c r="I926" s="13"/>
      <c r="J926" s="13"/>
      <c r="K926" s="70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>
      <c r="A927" s="8">
        <v>1052</v>
      </c>
      <c r="B927" s="17" t="s">
        <v>979</v>
      </c>
      <c r="C927" s="17">
        <v>4</v>
      </c>
      <c r="D927" s="17" t="s">
        <v>36</v>
      </c>
      <c r="E927" s="17" t="s">
        <v>81</v>
      </c>
      <c r="F927" s="17" t="s">
        <v>20</v>
      </c>
      <c r="G927" s="13"/>
      <c r="H927" s="13"/>
      <c r="I927" s="13"/>
      <c r="J927" s="13"/>
      <c r="K927" s="70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>
      <c r="A928" s="8">
        <v>1053</v>
      </c>
      <c r="B928" s="17" t="s">
        <v>980</v>
      </c>
      <c r="C928" s="17">
        <v>5</v>
      </c>
      <c r="D928" s="17" t="s">
        <v>36</v>
      </c>
      <c r="E928" s="17" t="s">
        <v>19</v>
      </c>
      <c r="F928" s="17" t="s">
        <v>128</v>
      </c>
      <c r="G928" s="13"/>
      <c r="H928" s="13"/>
      <c r="I928" s="13"/>
      <c r="J928" s="13"/>
      <c r="K928" s="70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>
      <c r="A929" s="8">
        <v>1054</v>
      </c>
      <c r="B929" s="17" t="s">
        <v>981</v>
      </c>
      <c r="C929" s="17">
        <v>5</v>
      </c>
      <c r="D929" s="17" t="s">
        <v>36</v>
      </c>
      <c r="E929" s="17" t="s">
        <v>19</v>
      </c>
      <c r="F929" s="17" t="s">
        <v>128</v>
      </c>
      <c r="G929" s="13"/>
      <c r="H929" s="13"/>
      <c r="I929" s="13"/>
      <c r="J929" s="13"/>
      <c r="K929" s="70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>
      <c r="A930" s="8">
        <v>1055</v>
      </c>
      <c r="B930" s="17" t="s">
        <v>982</v>
      </c>
      <c r="C930" s="17">
        <v>5</v>
      </c>
      <c r="D930" s="17" t="s">
        <v>36</v>
      </c>
      <c r="E930" s="17" t="s">
        <v>19</v>
      </c>
      <c r="F930" s="17" t="s">
        <v>128</v>
      </c>
      <c r="G930" s="13"/>
      <c r="H930" s="13"/>
      <c r="I930" s="13"/>
      <c r="J930" s="13"/>
      <c r="K930" s="70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>
      <c r="A931" s="8">
        <v>1056</v>
      </c>
      <c r="B931" s="17" t="s">
        <v>983</v>
      </c>
      <c r="C931" s="17">
        <v>5</v>
      </c>
      <c r="D931" s="17" t="s">
        <v>36</v>
      </c>
      <c r="E931" s="17" t="s">
        <v>19</v>
      </c>
      <c r="F931" s="17" t="s">
        <v>128</v>
      </c>
      <c r="G931" s="13"/>
      <c r="H931" s="13"/>
      <c r="I931" s="13"/>
      <c r="J931" s="13"/>
      <c r="K931" s="70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>
      <c r="A932" s="8">
        <v>1057</v>
      </c>
      <c r="B932" s="17" t="s">
        <v>984</v>
      </c>
      <c r="C932" s="17">
        <v>5</v>
      </c>
      <c r="D932" s="17" t="s">
        <v>36</v>
      </c>
      <c r="E932" s="17" t="s">
        <v>19</v>
      </c>
      <c r="F932" s="17" t="s">
        <v>128</v>
      </c>
      <c r="G932" s="13"/>
      <c r="H932" s="13"/>
      <c r="I932" s="13"/>
      <c r="J932" s="13"/>
      <c r="K932" s="70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>
      <c r="A933" s="8">
        <v>1058</v>
      </c>
      <c r="B933" s="17" t="s">
        <v>985</v>
      </c>
      <c r="C933" s="17">
        <v>5</v>
      </c>
      <c r="D933" s="17" t="s">
        <v>36</v>
      </c>
      <c r="E933" s="17" t="s">
        <v>19</v>
      </c>
      <c r="F933" s="17" t="s">
        <v>128</v>
      </c>
      <c r="G933" s="13"/>
      <c r="H933" s="13"/>
      <c r="I933" s="13"/>
      <c r="J933" s="13"/>
      <c r="K933" s="70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>
      <c r="A934" s="8">
        <v>1059</v>
      </c>
      <c r="B934" s="17" t="s">
        <v>986</v>
      </c>
      <c r="C934" s="17">
        <v>5</v>
      </c>
      <c r="D934" s="17" t="s">
        <v>36</v>
      </c>
      <c r="E934" s="17" t="s">
        <v>19</v>
      </c>
      <c r="F934" s="17" t="s">
        <v>128</v>
      </c>
      <c r="G934" s="13"/>
      <c r="H934" s="13"/>
      <c r="I934" s="13"/>
      <c r="J934" s="13"/>
      <c r="K934" s="70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>
      <c r="A935" s="8">
        <v>1060</v>
      </c>
      <c r="B935" s="17" t="s">
        <v>987</v>
      </c>
      <c r="C935" s="17">
        <v>5</v>
      </c>
      <c r="D935" s="17" t="s">
        <v>36</v>
      </c>
      <c r="E935" s="17" t="s">
        <v>19</v>
      </c>
      <c r="F935" s="17" t="s">
        <v>128</v>
      </c>
      <c r="G935" s="13"/>
      <c r="H935" s="13"/>
      <c r="I935" s="13"/>
      <c r="J935" s="13"/>
      <c r="K935" s="70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>
      <c r="A936" s="8">
        <v>1061</v>
      </c>
      <c r="B936" s="17" t="s">
        <v>988</v>
      </c>
      <c r="C936" s="17">
        <v>5</v>
      </c>
      <c r="D936" s="17" t="s">
        <v>36</v>
      </c>
      <c r="E936" s="17" t="s">
        <v>19</v>
      </c>
      <c r="F936" s="17" t="s">
        <v>128</v>
      </c>
      <c r="G936" s="13"/>
      <c r="H936" s="13"/>
      <c r="I936" s="13"/>
      <c r="J936" s="13"/>
      <c r="K936" s="70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>
      <c r="A937" s="8">
        <v>1062</v>
      </c>
      <c r="B937" s="17" t="s">
        <v>989</v>
      </c>
      <c r="C937" s="17">
        <v>6</v>
      </c>
      <c r="D937" s="17" t="s">
        <v>36</v>
      </c>
      <c r="E937" s="17" t="s">
        <v>19</v>
      </c>
      <c r="F937" s="17" t="s">
        <v>128</v>
      </c>
      <c r="G937" s="13"/>
      <c r="H937" s="13"/>
      <c r="I937" s="13"/>
      <c r="J937" s="13"/>
      <c r="K937" s="70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>
      <c r="A938" s="8">
        <v>1063</v>
      </c>
      <c r="B938" s="17" t="s">
        <v>990</v>
      </c>
      <c r="C938" s="17">
        <v>6</v>
      </c>
      <c r="D938" s="17" t="s">
        <v>36</v>
      </c>
      <c r="E938" s="17" t="s">
        <v>19</v>
      </c>
      <c r="F938" s="17" t="s">
        <v>128</v>
      </c>
      <c r="G938" s="13"/>
      <c r="H938" s="13"/>
      <c r="I938" s="13"/>
      <c r="J938" s="13"/>
      <c r="K938" s="70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>
      <c r="A939" s="8">
        <v>1064</v>
      </c>
      <c r="B939" s="17" t="s">
        <v>991</v>
      </c>
      <c r="C939" s="17">
        <v>5</v>
      </c>
      <c r="D939" s="17" t="s">
        <v>36</v>
      </c>
      <c r="E939" s="17" t="s">
        <v>81</v>
      </c>
      <c r="F939" s="17" t="s">
        <v>128</v>
      </c>
      <c r="G939" s="13"/>
      <c r="H939" s="13"/>
      <c r="I939" s="13"/>
      <c r="J939" s="13"/>
      <c r="K939" s="70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>
      <c r="A940" s="8">
        <v>1065</v>
      </c>
      <c r="B940" s="17" t="s">
        <v>992</v>
      </c>
      <c r="C940" s="17">
        <v>5</v>
      </c>
      <c r="D940" s="17" t="s">
        <v>36</v>
      </c>
      <c r="E940" s="17" t="s">
        <v>81</v>
      </c>
      <c r="F940" s="17" t="s">
        <v>128</v>
      </c>
      <c r="G940" s="13"/>
      <c r="H940" s="13"/>
      <c r="I940" s="13"/>
      <c r="J940" s="13"/>
      <c r="K940" s="70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>
      <c r="A941" s="8">
        <v>1066</v>
      </c>
      <c r="B941" s="17" t="s">
        <v>993</v>
      </c>
      <c r="C941" s="17">
        <v>5</v>
      </c>
      <c r="D941" s="17" t="s">
        <v>36</v>
      </c>
      <c r="E941" s="17" t="s">
        <v>81</v>
      </c>
      <c r="F941" s="17" t="s">
        <v>128</v>
      </c>
      <c r="G941" s="13"/>
      <c r="H941" s="13"/>
      <c r="I941" s="13"/>
      <c r="J941" s="13"/>
      <c r="K941" s="70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>
      <c r="A942" s="8">
        <v>1067</v>
      </c>
      <c r="B942" s="17" t="s">
        <v>994</v>
      </c>
      <c r="C942" s="17">
        <v>5</v>
      </c>
      <c r="D942" s="17" t="s">
        <v>36</v>
      </c>
      <c r="E942" s="17" t="s">
        <v>81</v>
      </c>
      <c r="F942" s="17" t="s">
        <v>128</v>
      </c>
      <c r="G942" s="13"/>
      <c r="H942" s="13"/>
      <c r="I942" s="13"/>
      <c r="J942" s="13"/>
      <c r="K942" s="70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>
      <c r="A943" s="8">
        <v>1068</v>
      </c>
      <c r="B943" s="17" t="s">
        <v>995</v>
      </c>
      <c r="C943" s="17">
        <v>6</v>
      </c>
      <c r="D943" s="17" t="s">
        <v>36</v>
      </c>
      <c r="E943" s="17" t="s">
        <v>81</v>
      </c>
      <c r="F943" s="17" t="s">
        <v>128</v>
      </c>
      <c r="G943" s="13"/>
      <c r="H943" s="13"/>
      <c r="I943" s="13"/>
      <c r="J943" s="13"/>
      <c r="K943" s="70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>
      <c r="A944" s="8">
        <v>1069</v>
      </c>
      <c r="B944" s="17" t="s">
        <v>996</v>
      </c>
      <c r="C944" s="17">
        <v>6</v>
      </c>
      <c r="D944" s="17" t="s">
        <v>36</v>
      </c>
      <c r="E944" s="17" t="s">
        <v>81</v>
      </c>
      <c r="F944" s="17" t="s">
        <v>128</v>
      </c>
      <c r="G944" s="13"/>
      <c r="H944" s="13"/>
      <c r="I944" s="13"/>
      <c r="J944" s="13"/>
      <c r="K944" s="70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>
      <c r="A945" s="8">
        <v>1070</v>
      </c>
      <c r="B945" s="17" t="s">
        <v>997</v>
      </c>
      <c r="C945" s="17">
        <v>6</v>
      </c>
      <c r="D945" s="17" t="s">
        <v>36</v>
      </c>
      <c r="E945" s="17" t="s">
        <v>81</v>
      </c>
      <c r="F945" s="17" t="s">
        <v>128</v>
      </c>
      <c r="G945" s="13"/>
      <c r="H945" s="13"/>
      <c r="I945" s="13"/>
      <c r="J945" s="13"/>
      <c r="K945" s="70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>
      <c r="A946" s="8">
        <v>1071</v>
      </c>
      <c r="B946" s="17" t="s">
        <v>998</v>
      </c>
      <c r="C946" s="17">
        <v>6</v>
      </c>
      <c r="D946" s="17" t="s">
        <v>36</v>
      </c>
      <c r="E946" s="17" t="s">
        <v>81</v>
      </c>
      <c r="F946" s="17" t="s">
        <v>128</v>
      </c>
      <c r="G946" s="13"/>
      <c r="H946" s="13"/>
      <c r="I946" s="13"/>
      <c r="J946" s="13"/>
      <c r="K946" s="70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>
      <c r="A947" s="8">
        <v>1072</v>
      </c>
      <c r="B947" s="17" t="s">
        <v>999</v>
      </c>
      <c r="C947" s="17">
        <v>7</v>
      </c>
      <c r="D947" s="17" t="s">
        <v>36</v>
      </c>
      <c r="E947" s="17" t="s">
        <v>19</v>
      </c>
      <c r="F947" s="17" t="s">
        <v>160</v>
      </c>
      <c r="G947" s="13"/>
      <c r="H947" s="13"/>
      <c r="I947" s="13"/>
      <c r="J947" s="13"/>
      <c r="K947" s="70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>
      <c r="A948" s="8">
        <v>1073</v>
      </c>
      <c r="B948" s="8" t="s">
        <v>1000</v>
      </c>
      <c r="C948" s="17">
        <v>7</v>
      </c>
      <c r="D948" s="17" t="s">
        <v>36</v>
      </c>
      <c r="E948" s="17" t="s">
        <v>19</v>
      </c>
      <c r="F948" s="17" t="s">
        <v>160</v>
      </c>
      <c r="G948" s="13"/>
      <c r="H948" s="13"/>
      <c r="I948" s="13"/>
      <c r="J948" s="13"/>
      <c r="K948" s="70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>
      <c r="A949" s="8">
        <v>1074</v>
      </c>
      <c r="B949" s="17" t="s">
        <v>1001</v>
      </c>
      <c r="C949" s="17">
        <v>7</v>
      </c>
      <c r="D949" s="17" t="s">
        <v>36</v>
      </c>
      <c r="E949" s="17" t="s">
        <v>19</v>
      </c>
      <c r="F949" s="17" t="s">
        <v>160</v>
      </c>
      <c r="G949" s="13"/>
      <c r="H949" s="13"/>
      <c r="I949" s="13"/>
      <c r="J949" s="13"/>
      <c r="K949" s="70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>
      <c r="A950" s="8">
        <v>1075</v>
      </c>
      <c r="B950" s="8" t="s">
        <v>1002</v>
      </c>
      <c r="C950" s="17">
        <v>7</v>
      </c>
      <c r="D950" s="17" t="s">
        <v>36</v>
      </c>
      <c r="E950" s="17" t="s">
        <v>19</v>
      </c>
      <c r="F950" s="17" t="s">
        <v>160</v>
      </c>
      <c r="G950" s="13"/>
      <c r="H950" s="13"/>
      <c r="I950" s="13"/>
      <c r="J950" s="13"/>
      <c r="K950" s="70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>
      <c r="A951" s="8">
        <v>1076</v>
      </c>
      <c r="B951" s="8" t="s">
        <v>1003</v>
      </c>
      <c r="C951" s="17">
        <v>7</v>
      </c>
      <c r="D951" s="17" t="s">
        <v>36</v>
      </c>
      <c r="E951" s="17" t="s">
        <v>19</v>
      </c>
      <c r="F951" s="17" t="s">
        <v>160</v>
      </c>
      <c r="G951" s="13"/>
      <c r="H951" s="13"/>
      <c r="I951" s="13"/>
      <c r="J951" s="13"/>
      <c r="K951" s="70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>
      <c r="A952" s="8">
        <v>1077</v>
      </c>
      <c r="B952" s="17" t="s">
        <v>1004</v>
      </c>
      <c r="C952" s="17">
        <v>7</v>
      </c>
      <c r="D952" s="17" t="s">
        <v>36</v>
      </c>
      <c r="E952" s="17" t="s">
        <v>19</v>
      </c>
      <c r="F952" s="17" t="s">
        <v>160</v>
      </c>
      <c r="G952" s="13"/>
      <c r="H952" s="13"/>
      <c r="I952" s="13"/>
      <c r="J952" s="13"/>
      <c r="K952" s="70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>
      <c r="A953" s="8">
        <v>1078</v>
      </c>
      <c r="B953" s="17" t="s">
        <v>1005</v>
      </c>
      <c r="C953" s="17">
        <v>7</v>
      </c>
      <c r="D953" s="17" t="s">
        <v>36</v>
      </c>
      <c r="E953" s="17" t="s">
        <v>19</v>
      </c>
      <c r="F953" s="17" t="s">
        <v>160</v>
      </c>
      <c r="G953" s="13"/>
      <c r="H953" s="13"/>
      <c r="I953" s="13"/>
      <c r="J953" s="13"/>
      <c r="K953" s="70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>
      <c r="A954" s="8">
        <v>1079</v>
      </c>
      <c r="B954" s="17" t="s">
        <v>1006</v>
      </c>
      <c r="C954" s="17">
        <v>7</v>
      </c>
      <c r="D954" s="17" t="s">
        <v>36</v>
      </c>
      <c r="E954" s="17" t="s">
        <v>19</v>
      </c>
      <c r="F954" s="17" t="s">
        <v>160</v>
      </c>
      <c r="G954" s="13"/>
      <c r="H954" s="13"/>
      <c r="I954" s="13"/>
      <c r="J954" s="13"/>
      <c r="K954" s="70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>
      <c r="A955" s="8">
        <v>1080</v>
      </c>
      <c r="B955" s="17" t="s">
        <v>1007</v>
      </c>
      <c r="C955" s="17">
        <v>7</v>
      </c>
      <c r="D955" s="17" t="s">
        <v>36</v>
      </c>
      <c r="E955" s="17" t="s">
        <v>19</v>
      </c>
      <c r="F955" s="17" t="s">
        <v>160</v>
      </c>
      <c r="G955" s="13"/>
      <c r="H955" s="13"/>
      <c r="I955" s="13"/>
      <c r="J955" s="13"/>
      <c r="K955" s="70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>
      <c r="A956" s="8">
        <v>1081</v>
      </c>
      <c r="B956" s="8" t="s">
        <v>1008</v>
      </c>
      <c r="C956" s="17">
        <v>8</v>
      </c>
      <c r="D956" s="17" t="s">
        <v>36</v>
      </c>
      <c r="E956" s="17" t="s">
        <v>19</v>
      </c>
      <c r="F956" s="17" t="s">
        <v>160</v>
      </c>
      <c r="G956" s="13"/>
      <c r="H956" s="13"/>
      <c r="I956" s="13"/>
      <c r="J956" s="13"/>
      <c r="K956" s="70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>
      <c r="A957" s="8">
        <v>1082</v>
      </c>
      <c r="B957" s="8" t="s">
        <v>1009</v>
      </c>
      <c r="C957" s="17">
        <v>8</v>
      </c>
      <c r="D957" s="17" t="s">
        <v>36</v>
      </c>
      <c r="E957" s="17" t="s">
        <v>19</v>
      </c>
      <c r="F957" s="17" t="s">
        <v>160</v>
      </c>
      <c r="G957" s="13"/>
      <c r="H957" s="13"/>
      <c r="I957" s="13"/>
      <c r="J957" s="13"/>
      <c r="K957" s="70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>
      <c r="A958" s="8">
        <v>1083</v>
      </c>
      <c r="B958" s="8" t="s">
        <v>1010</v>
      </c>
      <c r="C958" s="17">
        <v>8</v>
      </c>
      <c r="D958" s="17" t="s">
        <v>36</v>
      </c>
      <c r="E958" s="17" t="s">
        <v>19</v>
      </c>
      <c r="F958" s="17" t="s">
        <v>160</v>
      </c>
      <c r="G958" s="13"/>
      <c r="H958" s="13"/>
      <c r="I958" s="13"/>
      <c r="J958" s="13"/>
      <c r="K958" s="70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>
      <c r="A959" s="8">
        <v>1084</v>
      </c>
      <c r="B959" s="8" t="s">
        <v>1011</v>
      </c>
      <c r="C959" s="17">
        <v>7</v>
      </c>
      <c r="D959" s="17" t="s">
        <v>36</v>
      </c>
      <c r="E959" s="17" t="s">
        <v>81</v>
      </c>
      <c r="F959" s="17" t="s">
        <v>160</v>
      </c>
      <c r="G959" s="13"/>
      <c r="H959" s="13"/>
      <c r="I959" s="13"/>
      <c r="J959" s="13"/>
      <c r="K959" s="70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>
      <c r="A960" s="8">
        <v>1085</v>
      </c>
      <c r="B960" s="17" t="s">
        <v>1012</v>
      </c>
      <c r="C960" s="17">
        <v>7</v>
      </c>
      <c r="D960" s="17" t="s">
        <v>36</v>
      </c>
      <c r="E960" s="17" t="s">
        <v>81</v>
      </c>
      <c r="F960" s="17" t="s">
        <v>160</v>
      </c>
      <c r="G960" s="13"/>
      <c r="H960" s="13"/>
      <c r="I960" s="13"/>
      <c r="J960" s="13"/>
      <c r="K960" s="70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>
      <c r="A961" s="8">
        <v>1086</v>
      </c>
      <c r="B961" s="8" t="s">
        <v>1013</v>
      </c>
      <c r="C961" s="17">
        <v>7</v>
      </c>
      <c r="D961" s="17" t="s">
        <v>36</v>
      </c>
      <c r="E961" s="17" t="s">
        <v>81</v>
      </c>
      <c r="F961" s="17" t="s">
        <v>160</v>
      </c>
      <c r="G961" s="13"/>
      <c r="H961" s="13"/>
      <c r="I961" s="13"/>
      <c r="J961" s="13"/>
      <c r="K961" s="70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>
      <c r="A962" s="8">
        <v>1087</v>
      </c>
      <c r="B962" s="8" t="s">
        <v>1014</v>
      </c>
      <c r="C962" s="17">
        <v>7</v>
      </c>
      <c r="D962" s="17" t="s">
        <v>36</v>
      </c>
      <c r="E962" s="17" t="s">
        <v>81</v>
      </c>
      <c r="F962" s="17" t="s">
        <v>160</v>
      </c>
      <c r="G962" s="13"/>
      <c r="H962" s="13"/>
      <c r="I962" s="13"/>
      <c r="J962" s="13"/>
      <c r="K962" s="70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>
      <c r="A963" s="8">
        <v>1088</v>
      </c>
      <c r="B963" s="17" t="s">
        <v>1015</v>
      </c>
      <c r="C963" s="17">
        <v>7</v>
      </c>
      <c r="D963" s="17" t="s">
        <v>36</v>
      </c>
      <c r="E963" s="17" t="s">
        <v>81</v>
      </c>
      <c r="F963" s="17" t="s">
        <v>160</v>
      </c>
      <c r="G963" s="13"/>
      <c r="H963" s="13"/>
      <c r="I963" s="13"/>
      <c r="J963" s="13"/>
      <c r="K963" s="70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3.5" customHeight="1">
      <c r="A964" s="8">
        <v>1089</v>
      </c>
      <c r="B964" s="17" t="s">
        <v>1016</v>
      </c>
      <c r="C964" s="17">
        <v>7</v>
      </c>
      <c r="D964" s="17" t="s">
        <v>36</v>
      </c>
      <c r="E964" s="17" t="s">
        <v>81</v>
      </c>
      <c r="F964" s="17" t="s">
        <v>160</v>
      </c>
      <c r="G964" s="13"/>
      <c r="H964" s="13"/>
      <c r="I964" s="13"/>
      <c r="J964" s="13"/>
      <c r="K964" s="70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3.5" customHeight="1">
      <c r="A965" s="8">
        <v>1090</v>
      </c>
      <c r="B965" s="17" t="s">
        <v>1017</v>
      </c>
      <c r="C965" s="17">
        <v>7</v>
      </c>
      <c r="D965" s="17" t="s">
        <v>36</v>
      </c>
      <c r="E965" s="17" t="s">
        <v>81</v>
      </c>
      <c r="F965" s="17" t="s">
        <v>160</v>
      </c>
      <c r="G965" s="13"/>
      <c r="H965" s="13"/>
      <c r="I965" s="13"/>
      <c r="J965" s="13"/>
      <c r="K965" s="70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3.5" customHeight="1">
      <c r="A966" s="8">
        <v>1091</v>
      </c>
      <c r="B966" s="17" t="s">
        <v>1018</v>
      </c>
      <c r="C966" s="17">
        <v>7</v>
      </c>
      <c r="D966" s="17" t="s">
        <v>36</v>
      </c>
      <c r="E966" s="17" t="s">
        <v>81</v>
      </c>
      <c r="F966" s="17" t="s">
        <v>160</v>
      </c>
      <c r="G966" s="13"/>
      <c r="H966" s="13"/>
      <c r="I966" s="13"/>
      <c r="J966" s="13"/>
      <c r="K966" s="70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3.5" customHeight="1">
      <c r="A967" s="8">
        <v>1092</v>
      </c>
      <c r="B967" s="17" t="s">
        <v>1019</v>
      </c>
      <c r="C967" s="17">
        <v>7</v>
      </c>
      <c r="D967" s="17" t="s">
        <v>36</v>
      </c>
      <c r="E967" s="17" t="s">
        <v>81</v>
      </c>
      <c r="F967" s="17" t="s">
        <v>160</v>
      </c>
      <c r="G967" s="13"/>
      <c r="H967" s="13"/>
      <c r="I967" s="13"/>
      <c r="J967" s="13"/>
      <c r="K967" s="70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3.5" customHeight="1">
      <c r="A968" s="8">
        <v>1093</v>
      </c>
      <c r="B968" s="17" t="s">
        <v>1020</v>
      </c>
      <c r="C968" s="17">
        <v>7</v>
      </c>
      <c r="D968" s="17" t="s">
        <v>36</v>
      </c>
      <c r="E968" s="17" t="s">
        <v>81</v>
      </c>
      <c r="F968" s="17" t="s">
        <v>160</v>
      </c>
      <c r="G968" s="13"/>
      <c r="H968" s="13"/>
      <c r="I968" s="13"/>
      <c r="J968" s="13"/>
      <c r="K968" s="70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>
      <c r="A969" s="8">
        <v>1094</v>
      </c>
      <c r="B969" s="17" t="s">
        <v>1021</v>
      </c>
      <c r="C969" s="17">
        <v>7</v>
      </c>
      <c r="D969" s="17" t="s">
        <v>36</v>
      </c>
      <c r="E969" s="17" t="s">
        <v>81</v>
      </c>
      <c r="F969" s="17" t="s">
        <v>160</v>
      </c>
      <c r="G969" s="13"/>
      <c r="H969" s="13"/>
      <c r="I969" s="13"/>
      <c r="J969" s="13"/>
      <c r="K969" s="70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>
      <c r="A970" s="8">
        <v>1095</v>
      </c>
      <c r="B970" s="8" t="s">
        <v>1022</v>
      </c>
      <c r="C970" s="17">
        <v>8</v>
      </c>
      <c r="D970" s="17" t="s">
        <v>36</v>
      </c>
      <c r="E970" s="17" t="s">
        <v>81</v>
      </c>
      <c r="F970" s="17" t="s">
        <v>160</v>
      </c>
      <c r="G970" s="13"/>
      <c r="H970" s="13"/>
      <c r="I970" s="13"/>
      <c r="J970" s="13"/>
      <c r="K970" s="70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>
      <c r="A971" s="8">
        <v>1096</v>
      </c>
      <c r="B971" s="8" t="s">
        <v>1023</v>
      </c>
      <c r="C971" s="17">
        <v>8</v>
      </c>
      <c r="D971" s="17" t="s">
        <v>36</v>
      </c>
      <c r="E971" s="17" t="s">
        <v>81</v>
      </c>
      <c r="F971" s="17" t="s">
        <v>160</v>
      </c>
      <c r="G971" s="13"/>
      <c r="H971" s="13"/>
      <c r="I971" s="13"/>
      <c r="J971" s="13"/>
      <c r="K971" s="70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>
      <c r="A972" s="8">
        <v>1097</v>
      </c>
      <c r="B972" s="8" t="s">
        <v>1024</v>
      </c>
      <c r="C972" s="17">
        <v>8</v>
      </c>
      <c r="D972" s="17" t="s">
        <v>36</v>
      </c>
      <c r="E972" s="17" t="s">
        <v>81</v>
      </c>
      <c r="F972" s="17" t="s">
        <v>160</v>
      </c>
      <c r="G972" s="13"/>
      <c r="H972" s="13"/>
      <c r="I972" s="13"/>
      <c r="J972" s="13"/>
      <c r="K972" s="70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>
      <c r="A973" s="8">
        <v>1098</v>
      </c>
      <c r="B973" s="8" t="s">
        <v>1025</v>
      </c>
      <c r="C973" s="17">
        <v>8</v>
      </c>
      <c r="D973" s="17" t="s">
        <v>36</v>
      </c>
      <c r="E973" s="17" t="s">
        <v>81</v>
      </c>
      <c r="F973" s="17" t="s">
        <v>160</v>
      </c>
      <c r="G973" s="13"/>
      <c r="H973" s="13"/>
      <c r="I973" s="13"/>
      <c r="J973" s="13"/>
      <c r="K973" s="70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>
      <c r="A974" s="8">
        <v>1099</v>
      </c>
      <c r="B974" s="8" t="s">
        <v>1026</v>
      </c>
      <c r="C974" s="17">
        <v>8</v>
      </c>
      <c r="D974" s="17" t="s">
        <v>36</v>
      </c>
      <c r="E974" s="17" t="s">
        <v>81</v>
      </c>
      <c r="F974" s="17" t="s">
        <v>160</v>
      </c>
      <c r="G974" s="13"/>
      <c r="H974" s="13"/>
      <c r="I974" s="13"/>
      <c r="J974" s="13"/>
      <c r="K974" s="70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>
      <c r="A975" s="8">
        <v>1100</v>
      </c>
      <c r="B975" s="17" t="s">
        <v>1027</v>
      </c>
      <c r="C975" s="17">
        <v>8</v>
      </c>
      <c r="D975" s="17" t="s">
        <v>36</v>
      </c>
      <c r="E975" s="17" t="s">
        <v>81</v>
      </c>
      <c r="F975" s="17" t="s">
        <v>160</v>
      </c>
      <c r="G975" s="13"/>
      <c r="H975" s="13"/>
      <c r="I975" s="13"/>
      <c r="J975" s="13"/>
      <c r="K975" s="70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>
      <c r="A976" s="8">
        <v>1101</v>
      </c>
      <c r="B976" s="8" t="s">
        <v>1028</v>
      </c>
      <c r="C976" s="17">
        <v>8</v>
      </c>
      <c r="D976" s="17" t="s">
        <v>36</v>
      </c>
      <c r="E976" s="17" t="s">
        <v>81</v>
      </c>
      <c r="F976" s="17" t="s">
        <v>160</v>
      </c>
      <c r="G976" s="13"/>
      <c r="H976" s="13"/>
      <c r="I976" s="13"/>
      <c r="J976" s="13"/>
      <c r="K976" s="70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>
      <c r="A977" s="8">
        <v>1102</v>
      </c>
      <c r="B977" s="8" t="s">
        <v>1029</v>
      </c>
      <c r="C977" s="17">
        <v>8</v>
      </c>
      <c r="D977" s="17" t="s">
        <v>36</v>
      </c>
      <c r="E977" s="17" t="s">
        <v>81</v>
      </c>
      <c r="F977" s="17" t="s">
        <v>160</v>
      </c>
      <c r="G977" s="13"/>
      <c r="H977" s="13"/>
      <c r="I977" s="13"/>
      <c r="J977" s="13"/>
      <c r="K977" s="70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>
      <c r="A978" s="8">
        <v>1103</v>
      </c>
      <c r="B978" s="8" t="s">
        <v>1030</v>
      </c>
      <c r="C978" s="17">
        <v>8</v>
      </c>
      <c r="D978" s="17" t="s">
        <v>36</v>
      </c>
      <c r="E978" s="17" t="s">
        <v>81</v>
      </c>
      <c r="F978" s="17" t="s">
        <v>160</v>
      </c>
      <c r="G978" s="13"/>
      <c r="H978" s="13"/>
      <c r="I978" s="13"/>
      <c r="J978" s="13"/>
      <c r="K978" s="70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>
      <c r="A979" s="8">
        <v>1104</v>
      </c>
      <c r="B979" s="8" t="s">
        <v>1031</v>
      </c>
      <c r="C979" s="17">
        <v>8</v>
      </c>
      <c r="D979" s="17" t="s">
        <v>36</v>
      </c>
      <c r="E979" s="17" t="s">
        <v>81</v>
      </c>
      <c r="F979" s="17" t="s">
        <v>160</v>
      </c>
      <c r="G979" s="13"/>
      <c r="H979" s="13"/>
      <c r="I979" s="13"/>
      <c r="J979" s="13"/>
      <c r="K979" s="70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>
      <c r="A980" s="72"/>
      <c r="B980" s="73"/>
      <c r="C980" s="73"/>
      <c r="D980" s="73"/>
      <c r="E980" s="73"/>
      <c r="F980" s="73"/>
      <c r="G980" s="13"/>
      <c r="H980" s="13"/>
      <c r="I980" s="13"/>
      <c r="J980" s="13"/>
      <c r="K980" s="70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>
      <c r="A981" s="89"/>
      <c r="B981" s="17"/>
      <c r="C981" s="17"/>
      <c r="D981" s="17"/>
      <c r="E981" s="17"/>
      <c r="F981" s="17"/>
      <c r="G981" s="13"/>
      <c r="H981" s="13"/>
      <c r="I981" s="13"/>
      <c r="J981" s="13"/>
      <c r="K981" s="70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>
      <c r="A982" s="89">
        <v>1201</v>
      </c>
      <c r="B982" s="17" t="s">
        <v>1032</v>
      </c>
      <c r="C982" s="17">
        <v>0</v>
      </c>
      <c r="D982" s="17" t="s">
        <v>70</v>
      </c>
      <c r="E982" s="17" t="s">
        <v>19</v>
      </c>
      <c r="F982" s="17" t="s">
        <v>20</v>
      </c>
      <c r="G982" s="13"/>
      <c r="H982" s="13"/>
      <c r="I982" s="13"/>
      <c r="J982" s="13"/>
      <c r="K982" s="70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>
      <c r="A983" s="89">
        <v>1202</v>
      </c>
      <c r="B983" s="17" t="s">
        <v>1033</v>
      </c>
      <c r="C983" s="17">
        <v>0</v>
      </c>
      <c r="D983" s="17" t="s">
        <v>70</v>
      </c>
      <c r="E983" s="17" t="s">
        <v>19</v>
      </c>
      <c r="F983" s="17" t="s">
        <v>20</v>
      </c>
      <c r="G983" s="13"/>
      <c r="H983" s="13"/>
      <c r="I983" s="13"/>
      <c r="J983" s="13"/>
      <c r="K983" s="70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>
      <c r="A984" s="89">
        <v>1203</v>
      </c>
      <c r="B984" s="17" t="s">
        <v>1034</v>
      </c>
      <c r="C984" s="17">
        <v>0</v>
      </c>
      <c r="D984" s="17" t="s">
        <v>70</v>
      </c>
      <c r="E984" s="17" t="s">
        <v>19</v>
      </c>
      <c r="F984" s="17" t="s">
        <v>20</v>
      </c>
      <c r="G984" s="13"/>
      <c r="H984" s="13"/>
      <c r="I984" s="13"/>
      <c r="J984" s="13"/>
      <c r="K984" s="70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>
      <c r="A985" s="89">
        <v>1204</v>
      </c>
      <c r="B985" s="17" t="s">
        <v>1035</v>
      </c>
      <c r="C985" s="17">
        <v>0</v>
      </c>
      <c r="D985" s="17" t="s">
        <v>70</v>
      </c>
      <c r="E985" s="17" t="s">
        <v>81</v>
      </c>
      <c r="F985" s="17" t="s">
        <v>20</v>
      </c>
      <c r="G985" s="13"/>
      <c r="H985" s="13"/>
      <c r="I985" s="13"/>
      <c r="J985" s="13"/>
      <c r="K985" s="70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>
      <c r="A986" s="89">
        <v>1205</v>
      </c>
      <c r="B986" s="17" t="s">
        <v>1036</v>
      </c>
      <c r="C986" s="17">
        <v>1</v>
      </c>
      <c r="D986" s="17" t="s">
        <v>70</v>
      </c>
      <c r="E986" s="17" t="s">
        <v>19</v>
      </c>
      <c r="F986" s="17" t="s">
        <v>20</v>
      </c>
      <c r="G986" s="13"/>
      <c r="H986" s="13"/>
      <c r="I986" s="13"/>
      <c r="J986" s="13"/>
      <c r="K986" s="70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>
      <c r="A987" s="89">
        <v>1206</v>
      </c>
      <c r="B987" s="17" t="s">
        <v>1037</v>
      </c>
      <c r="C987" s="17">
        <v>1</v>
      </c>
      <c r="D987" s="17" t="s">
        <v>70</v>
      </c>
      <c r="E987" s="17" t="s">
        <v>19</v>
      </c>
      <c r="F987" s="17" t="s">
        <v>20</v>
      </c>
      <c r="G987" s="13"/>
      <c r="H987" s="13"/>
      <c r="I987" s="13"/>
      <c r="J987" s="13"/>
      <c r="K987" s="70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>
      <c r="A988" s="89">
        <v>1207</v>
      </c>
      <c r="B988" s="17" t="s">
        <v>1038</v>
      </c>
      <c r="C988" s="17">
        <v>1</v>
      </c>
      <c r="D988" s="17" t="s">
        <v>70</v>
      </c>
      <c r="E988" s="17" t="s">
        <v>19</v>
      </c>
      <c r="F988" s="17" t="s">
        <v>20</v>
      </c>
      <c r="G988" s="13"/>
      <c r="H988" s="13"/>
      <c r="I988" s="13"/>
      <c r="J988" s="13"/>
      <c r="K988" s="70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>
      <c r="A989" s="89">
        <v>1208</v>
      </c>
      <c r="B989" s="17" t="s">
        <v>1039</v>
      </c>
      <c r="C989" s="17">
        <v>1</v>
      </c>
      <c r="D989" s="17" t="s">
        <v>70</v>
      </c>
      <c r="E989" s="17" t="s">
        <v>81</v>
      </c>
      <c r="F989" s="17" t="s">
        <v>20</v>
      </c>
      <c r="G989" s="13"/>
      <c r="H989" s="13"/>
      <c r="I989" s="13"/>
      <c r="J989" s="13"/>
      <c r="K989" s="70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>
      <c r="A990" s="89">
        <v>1209</v>
      </c>
      <c r="B990" s="17" t="s">
        <v>1040</v>
      </c>
      <c r="C990" s="17">
        <v>1</v>
      </c>
      <c r="D990" s="17" t="s">
        <v>70</v>
      </c>
      <c r="E990" s="17" t="s">
        <v>81</v>
      </c>
      <c r="F990" s="17" t="s">
        <v>20</v>
      </c>
      <c r="G990" s="13"/>
      <c r="H990" s="13"/>
      <c r="I990" s="13"/>
      <c r="J990" s="13"/>
      <c r="K990" s="70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>
      <c r="A991" s="89">
        <v>1210</v>
      </c>
      <c r="B991" s="17" t="s">
        <v>1041</v>
      </c>
      <c r="C991" s="17">
        <v>1</v>
      </c>
      <c r="D991" s="17" t="s">
        <v>70</v>
      </c>
      <c r="E991" s="17" t="s">
        <v>81</v>
      </c>
      <c r="F991" s="17" t="s">
        <v>20</v>
      </c>
      <c r="G991" s="13"/>
      <c r="H991" s="13"/>
      <c r="I991" s="13"/>
      <c r="J991" s="13"/>
      <c r="K991" s="70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>
      <c r="A992" s="89">
        <v>1211</v>
      </c>
      <c r="B992" s="17" t="s">
        <v>1042</v>
      </c>
      <c r="C992" s="17">
        <v>2</v>
      </c>
      <c r="D992" s="17" t="s">
        <v>70</v>
      </c>
      <c r="E992" s="17" t="s">
        <v>19</v>
      </c>
      <c r="F992" s="17" t="s">
        <v>20</v>
      </c>
      <c r="G992" s="13"/>
      <c r="H992" s="13"/>
      <c r="I992" s="13"/>
      <c r="J992" s="13"/>
      <c r="K992" s="70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>
      <c r="A993" s="89">
        <v>1212</v>
      </c>
      <c r="B993" s="17" t="s">
        <v>1043</v>
      </c>
      <c r="C993" s="17">
        <v>2</v>
      </c>
      <c r="D993" s="17" t="s">
        <v>70</v>
      </c>
      <c r="E993" s="17" t="s">
        <v>19</v>
      </c>
      <c r="F993" s="17" t="s">
        <v>20</v>
      </c>
      <c r="G993" s="13"/>
      <c r="H993" s="13"/>
      <c r="I993" s="13"/>
      <c r="J993" s="13"/>
      <c r="K993" s="70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>
      <c r="A994" s="89">
        <v>1213</v>
      </c>
      <c r="B994" s="17" t="s">
        <v>1044</v>
      </c>
      <c r="C994" s="17">
        <v>2</v>
      </c>
      <c r="D994" s="17" t="s">
        <v>70</v>
      </c>
      <c r="E994" s="17" t="s">
        <v>19</v>
      </c>
      <c r="F994" s="17" t="s">
        <v>20</v>
      </c>
      <c r="G994" s="13"/>
      <c r="H994" s="13"/>
      <c r="I994" s="13"/>
      <c r="J994" s="13"/>
      <c r="K994" s="70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>
      <c r="A995" s="89">
        <v>1214</v>
      </c>
      <c r="B995" s="17" t="s">
        <v>1045</v>
      </c>
      <c r="C995" s="17">
        <v>2</v>
      </c>
      <c r="D995" s="17" t="s">
        <v>70</v>
      </c>
      <c r="E995" s="17" t="s">
        <v>19</v>
      </c>
      <c r="F995" s="17" t="s">
        <v>20</v>
      </c>
      <c r="G995" s="13"/>
      <c r="H995" s="13"/>
      <c r="I995" s="13"/>
      <c r="J995" s="13"/>
      <c r="K995" s="70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>
      <c r="A996" s="89">
        <v>1215</v>
      </c>
      <c r="B996" s="17" t="s">
        <v>1046</v>
      </c>
      <c r="C996" s="17">
        <v>2</v>
      </c>
      <c r="D996" s="17" t="s">
        <v>70</v>
      </c>
      <c r="E996" s="17" t="s">
        <v>81</v>
      </c>
      <c r="F996" s="17" t="s">
        <v>20</v>
      </c>
      <c r="G996" s="13"/>
      <c r="H996" s="13"/>
      <c r="I996" s="13"/>
      <c r="J996" s="13"/>
      <c r="K996" s="70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>
      <c r="A997" s="89">
        <v>1216</v>
      </c>
      <c r="B997" s="17" t="s">
        <v>1047</v>
      </c>
      <c r="C997" s="17">
        <v>3</v>
      </c>
      <c r="D997" s="17" t="s">
        <v>70</v>
      </c>
      <c r="E997" s="17" t="s">
        <v>19</v>
      </c>
      <c r="F997" s="17" t="s">
        <v>20</v>
      </c>
      <c r="G997" s="13"/>
      <c r="H997" s="13"/>
      <c r="I997" s="13"/>
      <c r="J997" s="13"/>
      <c r="K997" s="70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>
      <c r="A998" s="89">
        <v>1217</v>
      </c>
      <c r="B998" s="17" t="s">
        <v>1048</v>
      </c>
      <c r="C998" s="17">
        <v>4</v>
      </c>
      <c r="D998" s="17" t="s">
        <v>70</v>
      </c>
      <c r="E998" s="17" t="s">
        <v>19</v>
      </c>
      <c r="F998" s="17" t="s">
        <v>20</v>
      </c>
      <c r="G998" s="13"/>
      <c r="H998" s="13"/>
      <c r="I998" s="13"/>
      <c r="J998" s="13"/>
      <c r="K998" s="70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>
      <c r="A999" s="89">
        <v>1218</v>
      </c>
      <c r="B999" s="17" t="s">
        <v>1049</v>
      </c>
      <c r="C999" s="17">
        <v>4</v>
      </c>
      <c r="D999" s="17" t="s">
        <v>70</v>
      </c>
      <c r="E999" s="17" t="s">
        <v>19</v>
      </c>
      <c r="F999" s="17" t="s">
        <v>20</v>
      </c>
      <c r="G999" s="13"/>
      <c r="H999" s="13"/>
      <c r="I999" s="13"/>
      <c r="J999" s="13"/>
      <c r="K999" s="70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2.75" customHeight="1">
      <c r="A1000" s="89">
        <v>1219</v>
      </c>
      <c r="B1000" s="17" t="s">
        <v>1050</v>
      </c>
      <c r="C1000" s="17">
        <v>4</v>
      </c>
      <c r="D1000" s="17" t="s">
        <v>70</v>
      </c>
      <c r="E1000" s="17" t="s">
        <v>81</v>
      </c>
      <c r="F1000" s="17" t="s">
        <v>20</v>
      </c>
      <c r="G1000" s="13"/>
      <c r="H1000" s="13"/>
      <c r="I1000" s="13"/>
      <c r="J1000" s="13"/>
      <c r="K1000" s="70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2.75" customHeight="1">
      <c r="A1001" s="89">
        <v>1220</v>
      </c>
      <c r="B1001" s="17" t="s">
        <v>1051</v>
      </c>
      <c r="C1001" s="17">
        <v>4</v>
      </c>
      <c r="D1001" s="17" t="s">
        <v>70</v>
      </c>
      <c r="E1001" s="17" t="s">
        <v>81</v>
      </c>
      <c r="F1001" s="17" t="s">
        <v>20</v>
      </c>
      <c r="G1001" s="13"/>
      <c r="H1001" s="13"/>
      <c r="I1001" s="13"/>
      <c r="J1001" s="13"/>
      <c r="K1001" s="70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2.75" customHeight="1">
      <c r="A1002" s="89">
        <v>1221</v>
      </c>
      <c r="B1002" s="17" t="s">
        <v>1052</v>
      </c>
      <c r="C1002" s="17">
        <v>4</v>
      </c>
      <c r="D1002" s="17" t="s">
        <v>70</v>
      </c>
      <c r="E1002" s="17" t="s">
        <v>81</v>
      </c>
      <c r="F1002" s="17" t="s">
        <v>20</v>
      </c>
      <c r="G1002" s="13"/>
      <c r="H1002" s="13"/>
      <c r="I1002" s="13"/>
      <c r="J1002" s="13"/>
      <c r="K1002" s="70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12.75" customHeight="1">
      <c r="A1003" s="89">
        <v>1222</v>
      </c>
      <c r="B1003" s="17" t="s">
        <v>1053</v>
      </c>
      <c r="C1003" s="17">
        <v>4</v>
      </c>
      <c r="D1003" s="17" t="s">
        <v>70</v>
      </c>
      <c r="E1003" s="17" t="s">
        <v>81</v>
      </c>
      <c r="F1003" s="17" t="s">
        <v>20</v>
      </c>
      <c r="G1003" s="13"/>
      <c r="H1003" s="13"/>
      <c r="I1003" s="13"/>
      <c r="J1003" s="13"/>
      <c r="K1003" s="70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12.75" customHeight="1">
      <c r="A1004" s="89">
        <v>1223</v>
      </c>
      <c r="B1004" s="17" t="s">
        <v>1054</v>
      </c>
      <c r="C1004" s="17">
        <v>5</v>
      </c>
      <c r="D1004" s="17" t="s">
        <v>70</v>
      </c>
      <c r="E1004" s="17" t="s">
        <v>81</v>
      </c>
      <c r="F1004" s="17" t="s">
        <v>128</v>
      </c>
      <c r="G1004" s="13"/>
      <c r="H1004" s="13"/>
      <c r="I1004" s="13"/>
      <c r="J1004" s="13"/>
      <c r="K1004" s="70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ht="12.75" customHeight="1">
      <c r="A1005" s="89">
        <v>1224</v>
      </c>
      <c r="B1005" s="17" t="s">
        <v>1055</v>
      </c>
      <c r="C1005" s="17">
        <v>5</v>
      </c>
      <c r="D1005" s="17" t="s">
        <v>70</v>
      </c>
      <c r="E1005" s="17" t="s">
        <v>81</v>
      </c>
      <c r="F1005" s="17" t="s">
        <v>128</v>
      </c>
      <c r="G1005" s="13"/>
      <c r="H1005" s="13"/>
      <c r="I1005" s="13"/>
      <c r="J1005" s="13"/>
      <c r="K1005" s="70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spans="1:26" ht="12.75" customHeight="1">
      <c r="A1006" s="89">
        <v>1225</v>
      </c>
      <c r="B1006" s="17" t="s">
        <v>1056</v>
      </c>
      <c r="C1006" s="17">
        <v>5</v>
      </c>
      <c r="D1006" s="17" t="s">
        <v>70</v>
      </c>
      <c r="E1006" s="17" t="s">
        <v>81</v>
      </c>
      <c r="F1006" s="17" t="s">
        <v>128</v>
      </c>
      <c r="G1006" s="13"/>
      <c r="H1006" s="13"/>
      <c r="I1006" s="13"/>
      <c r="J1006" s="13"/>
      <c r="K1006" s="70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spans="1:26" ht="12.75" customHeight="1">
      <c r="A1007" s="89">
        <v>1226</v>
      </c>
      <c r="B1007" s="17" t="s">
        <v>1057</v>
      </c>
      <c r="C1007" s="17">
        <v>6</v>
      </c>
      <c r="D1007" s="17" t="s">
        <v>70</v>
      </c>
      <c r="E1007" s="17" t="s">
        <v>19</v>
      </c>
      <c r="F1007" s="17" t="s">
        <v>128</v>
      </c>
      <c r="G1007" s="13"/>
      <c r="H1007" s="13"/>
      <c r="I1007" s="13"/>
      <c r="J1007" s="13"/>
      <c r="K1007" s="70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spans="1:26" ht="12.75" customHeight="1">
      <c r="A1008" s="89">
        <v>1227</v>
      </c>
      <c r="B1008" s="17" t="s">
        <v>1058</v>
      </c>
      <c r="C1008" s="17">
        <v>6</v>
      </c>
      <c r="D1008" s="17" t="s">
        <v>70</v>
      </c>
      <c r="E1008" s="17" t="s">
        <v>19</v>
      </c>
      <c r="F1008" s="17" t="s">
        <v>128</v>
      </c>
      <c r="G1008" s="13"/>
      <c r="H1008" s="13"/>
      <c r="I1008" s="13"/>
      <c r="J1008" s="13"/>
      <c r="K1008" s="70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spans="1:26" ht="12.75" customHeight="1">
      <c r="A1009" s="89">
        <v>1228</v>
      </c>
      <c r="B1009" s="17" t="s">
        <v>1059</v>
      </c>
      <c r="C1009" s="17">
        <v>6</v>
      </c>
      <c r="D1009" s="17" t="s">
        <v>70</v>
      </c>
      <c r="E1009" s="17" t="s">
        <v>19</v>
      </c>
      <c r="F1009" s="17" t="s">
        <v>128</v>
      </c>
      <c r="G1009" s="13"/>
      <c r="H1009" s="13"/>
      <c r="I1009" s="13"/>
      <c r="J1009" s="13"/>
      <c r="K1009" s="70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spans="1:26" ht="12.75" customHeight="1">
      <c r="A1010" s="89">
        <v>1229</v>
      </c>
      <c r="B1010" s="17" t="s">
        <v>1060</v>
      </c>
      <c r="C1010" s="17">
        <v>6</v>
      </c>
      <c r="D1010" s="17" t="s">
        <v>70</v>
      </c>
      <c r="E1010" s="17" t="s">
        <v>81</v>
      </c>
      <c r="F1010" s="17" t="s">
        <v>128</v>
      </c>
      <c r="G1010" s="13"/>
      <c r="H1010" s="13"/>
      <c r="I1010" s="13"/>
      <c r="J1010" s="13"/>
      <c r="K1010" s="70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spans="1:26" ht="12.75" customHeight="1">
      <c r="A1011" s="89">
        <v>1230</v>
      </c>
      <c r="B1011" s="17" t="s">
        <v>1061</v>
      </c>
      <c r="C1011" s="17">
        <v>7</v>
      </c>
      <c r="D1011" s="17" t="s">
        <v>70</v>
      </c>
      <c r="E1011" s="17" t="s">
        <v>19</v>
      </c>
      <c r="F1011" s="17" t="s">
        <v>160</v>
      </c>
      <c r="G1011" s="13"/>
      <c r="H1011" s="13"/>
      <c r="I1011" s="13"/>
      <c r="J1011" s="13"/>
      <c r="K1011" s="70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spans="1:26" ht="12.75" customHeight="1">
      <c r="A1012" s="89">
        <v>1231</v>
      </c>
      <c r="B1012" s="17" t="s">
        <v>1062</v>
      </c>
      <c r="C1012" s="17">
        <v>7</v>
      </c>
      <c r="D1012" s="17" t="s">
        <v>70</v>
      </c>
      <c r="E1012" s="17" t="s">
        <v>81</v>
      </c>
      <c r="F1012" s="17" t="s">
        <v>160</v>
      </c>
      <c r="G1012" s="13"/>
      <c r="H1012" s="13"/>
      <c r="I1012" s="13"/>
      <c r="J1012" s="13"/>
      <c r="K1012" s="70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spans="1:26" ht="12.75" customHeight="1">
      <c r="A1013" s="89">
        <v>1232</v>
      </c>
      <c r="B1013" s="17" t="s">
        <v>1063</v>
      </c>
      <c r="C1013" s="17">
        <v>7</v>
      </c>
      <c r="D1013" s="17" t="s">
        <v>70</v>
      </c>
      <c r="E1013" s="17" t="s">
        <v>81</v>
      </c>
      <c r="F1013" s="17" t="s">
        <v>160</v>
      </c>
      <c r="G1013" s="13"/>
      <c r="H1013" s="13"/>
      <c r="I1013" s="13"/>
      <c r="J1013" s="13"/>
      <c r="K1013" s="70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spans="1:26" ht="12.75" customHeight="1">
      <c r="A1014" s="89">
        <v>1233</v>
      </c>
      <c r="B1014" s="17" t="s">
        <v>1064</v>
      </c>
      <c r="C1014" s="17">
        <v>7</v>
      </c>
      <c r="D1014" s="17" t="s">
        <v>70</v>
      </c>
      <c r="E1014" s="17" t="s">
        <v>81</v>
      </c>
      <c r="F1014" s="17" t="s">
        <v>160</v>
      </c>
      <c r="G1014" s="13"/>
      <c r="H1014" s="13"/>
      <c r="I1014" s="13"/>
      <c r="J1014" s="13"/>
      <c r="K1014" s="70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spans="1:26" ht="12.75" customHeight="1">
      <c r="A1015" s="89">
        <v>1234</v>
      </c>
      <c r="B1015" s="17" t="s">
        <v>1065</v>
      </c>
      <c r="C1015" s="17">
        <v>7</v>
      </c>
      <c r="D1015" s="17" t="s">
        <v>70</v>
      </c>
      <c r="E1015" s="17" t="s">
        <v>81</v>
      </c>
      <c r="F1015" s="17" t="s">
        <v>160</v>
      </c>
      <c r="G1015" s="13"/>
      <c r="H1015" s="13"/>
      <c r="I1015" s="13"/>
      <c r="J1015" s="13"/>
      <c r="K1015" s="70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spans="1:26" ht="12.75" customHeight="1">
      <c r="A1016" s="89">
        <v>1235</v>
      </c>
      <c r="B1016" s="17" t="s">
        <v>1066</v>
      </c>
      <c r="C1016" s="17">
        <v>8</v>
      </c>
      <c r="D1016" s="17" t="s">
        <v>70</v>
      </c>
      <c r="E1016" s="17" t="s">
        <v>19</v>
      </c>
      <c r="F1016" s="17" t="s">
        <v>160</v>
      </c>
      <c r="G1016" s="13"/>
      <c r="H1016" s="13"/>
      <c r="I1016" s="13"/>
      <c r="J1016" s="13"/>
      <c r="K1016" s="70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spans="1:26" ht="12.75" customHeight="1">
      <c r="A1017" s="89">
        <v>1236</v>
      </c>
      <c r="B1017" s="17" t="s">
        <v>1067</v>
      </c>
      <c r="C1017" s="17">
        <v>8</v>
      </c>
      <c r="D1017" s="17" t="s">
        <v>70</v>
      </c>
      <c r="E1017" s="17" t="s">
        <v>19</v>
      </c>
      <c r="F1017" s="17" t="s">
        <v>160</v>
      </c>
      <c r="G1017" s="13"/>
      <c r="H1017" s="13"/>
      <c r="I1017" s="13"/>
      <c r="J1017" s="13"/>
      <c r="K1017" s="70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</row>
    <row r="1018" spans="1:26" ht="12.75" customHeight="1">
      <c r="A1018" s="89">
        <v>1237</v>
      </c>
      <c r="B1018" s="73"/>
      <c r="C1018" s="73"/>
      <c r="D1018" s="17" t="s">
        <v>70</v>
      </c>
      <c r="E1018" s="73"/>
      <c r="F1018" s="73"/>
      <c r="G1018" s="13"/>
      <c r="H1018" s="13"/>
      <c r="I1018" s="13"/>
      <c r="J1018" s="13"/>
      <c r="K1018" s="70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spans="1:26" ht="12.75" customHeight="1">
      <c r="A1019" s="89">
        <v>1238</v>
      </c>
      <c r="B1019" s="73"/>
      <c r="C1019" s="73"/>
      <c r="D1019" s="17" t="s">
        <v>70</v>
      </c>
      <c r="E1019" s="73"/>
      <c r="F1019" s="73"/>
      <c r="G1019" s="13"/>
      <c r="H1019" s="13"/>
      <c r="I1019" s="13"/>
      <c r="J1019" s="13"/>
      <c r="K1019" s="70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</row>
    <row r="1020" spans="1:26" ht="12.75" customHeight="1">
      <c r="A1020" s="89">
        <v>1239</v>
      </c>
      <c r="B1020" s="73"/>
      <c r="C1020" s="73"/>
      <c r="D1020" s="17" t="s">
        <v>70</v>
      </c>
      <c r="E1020" s="73"/>
      <c r="F1020" s="73"/>
      <c r="G1020" s="13"/>
      <c r="H1020" s="13"/>
      <c r="I1020" s="13"/>
      <c r="J1020" s="13"/>
      <c r="K1020" s="70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</row>
    <row r="1021" spans="1:26" ht="12.75" customHeight="1">
      <c r="A1021" s="89">
        <v>1240</v>
      </c>
      <c r="B1021" s="73"/>
      <c r="C1021" s="73"/>
      <c r="D1021" s="17" t="s">
        <v>70</v>
      </c>
      <c r="E1021" s="73"/>
      <c r="F1021" s="73"/>
      <c r="G1021" s="13"/>
      <c r="H1021" s="13"/>
      <c r="I1021" s="13"/>
      <c r="J1021" s="13"/>
      <c r="K1021" s="70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</row>
    <row r="1022" spans="1:26" ht="12.75" customHeight="1">
      <c r="A1022" s="89">
        <v>1241</v>
      </c>
      <c r="B1022" s="73"/>
      <c r="C1022" s="73"/>
      <c r="D1022" s="17" t="s">
        <v>70</v>
      </c>
      <c r="E1022" s="73"/>
      <c r="F1022" s="73"/>
      <c r="G1022" s="13"/>
      <c r="H1022" s="13"/>
      <c r="I1022" s="13"/>
      <c r="J1022" s="13"/>
      <c r="K1022" s="70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</row>
    <row r="1023" spans="1:26" ht="12.75" customHeight="1">
      <c r="A1023" s="89">
        <v>1242</v>
      </c>
      <c r="B1023" s="73"/>
      <c r="C1023" s="73"/>
      <c r="D1023" s="17" t="s">
        <v>70</v>
      </c>
      <c r="E1023" s="73"/>
      <c r="F1023" s="73"/>
      <c r="G1023" s="13"/>
      <c r="H1023" s="13"/>
      <c r="I1023" s="13"/>
      <c r="J1023" s="13"/>
      <c r="K1023" s="70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</row>
    <row r="1024" spans="1:26" ht="12.75" customHeight="1">
      <c r="A1024" s="89">
        <v>1243</v>
      </c>
      <c r="B1024" s="73"/>
      <c r="C1024" s="73"/>
      <c r="D1024" s="17" t="s">
        <v>70</v>
      </c>
      <c r="E1024" s="73"/>
      <c r="F1024" s="73"/>
      <c r="G1024" s="13"/>
      <c r="H1024" s="13"/>
      <c r="I1024" s="13"/>
      <c r="J1024" s="13"/>
      <c r="K1024" s="70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</row>
    <row r="1025" spans="1:26" ht="12.75" customHeight="1">
      <c r="A1025" s="89">
        <v>1244</v>
      </c>
      <c r="B1025" s="73"/>
      <c r="C1025" s="73"/>
      <c r="D1025" s="17" t="s">
        <v>70</v>
      </c>
      <c r="E1025" s="73"/>
      <c r="F1025" s="73"/>
      <c r="G1025" s="13"/>
      <c r="H1025" s="13"/>
      <c r="I1025" s="13"/>
      <c r="J1025" s="13"/>
      <c r="K1025" s="70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</row>
    <row r="1026" spans="1:26" ht="12.75" customHeight="1">
      <c r="A1026" s="89">
        <v>1245</v>
      </c>
      <c r="B1026" s="73"/>
      <c r="C1026" s="73"/>
      <c r="D1026" s="17" t="s">
        <v>70</v>
      </c>
      <c r="E1026" s="73"/>
      <c r="F1026" s="73"/>
      <c r="G1026" s="13"/>
      <c r="H1026" s="13"/>
      <c r="I1026" s="13"/>
      <c r="J1026" s="13"/>
      <c r="K1026" s="70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</row>
    <row r="1027" spans="1:26" ht="12.75" customHeight="1">
      <c r="A1027" s="89">
        <v>1246</v>
      </c>
      <c r="B1027" s="73"/>
      <c r="C1027" s="73"/>
      <c r="D1027" s="17" t="s">
        <v>70</v>
      </c>
      <c r="E1027" s="73"/>
      <c r="F1027" s="73"/>
      <c r="G1027" s="13"/>
      <c r="H1027" s="13"/>
      <c r="I1027" s="13"/>
      <c r="J1027" s="13"/>
      <c r="K1027" s="70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</row>
    <row r="1028" spans="1:26" ht="12.75" customHeight="1">
      <c r="A1028" s="89">
        <v>1247</v>
      </c>
      <c r="B1028" s="73"/>
      <c r="C1028" s="73"/>
      <c r="D1028" s="17" t="s">
        <v>70</v>
      </c>
      <c r="E1028" s="73"/>
      <c r="F1028" s="73"/>
      <c r="G1028" s="13"/>
      <c r="H1028" s="13"/>
      <c r="I1028" s="13"/>
      <c r="J1028" s="13"/>
      <c r="K1028" s="70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</row>
    <row r="1029" spans="1:26" ht="12.75" customHeight="1">
      <c r="A1029" s="89">
        <v>1248</v>
      </c>
      <c r="B1029" s="73"/>
      <c r="C1029" s="73"/>
      <c r="D1029" s="17" t="s">
        <v>70</v>
      </c>
      <c r="E1029" s="73"/>
      <c r="F1029" s="73"/>
      <c r="G1029" s="13"/>
      <c r="H1029" s="13"/>
      <c r="I1029" s="13"/>
      <c r="J1029" s="13"/>
      <c r="K1029" s="70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</row>
    <row r="1030" spans="1:26" ht="12.75" customHeight="1">
      <c r="A1030" s="89">
        <v>1249</v>
      </c>
      <c r="B1030" s="73"/>
      <c r="C1030" s="73"/>
      <c r="D1030" s="17" t="s">
        <v>70</v>
      </c>
      <c r="E1030" s="73"/>
      <c r="F1030" s="73"/>
      <c r="G1030" s="13"/>
      <c r="H1030" s="13"/>
      <c r="I1030" s="13"/>
      <c r="J1030" s="13"/>
      <c r="K1030" s="70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</row>
    <row r="1031" spans="1:26" ht="12.75" customHeight="1">
      <c r="A1031" s="89">
        <v>1250</v>
      </c>
      <c r="B1031" s="73"/>
      <c r="C1031" s="73"/>
      <c r="D1031" s="17" t="s">
        <v>70</v>
      </c>
      <c r="E1031" s="73"/>
      <c r="F1031" s="73"/>
      <c r="G1031" s="13"/>
      <c r="H1031" s="13"/>
      <c r="I1031" s="13"/>
      <c r="J1031" s="13"/>
      <c r="K1031" s="70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</row>
    <row r="1032" spans="1:26" ht="12.75" customHeight="1">
      <c r="A1032" s="72"/>
      <c r="B1032" s="73"/>
      <c r="C1032" s="73"/>
      <c r="D1032" s="73"/>
      <c r="E1032" s="73"/>
      <c r="F1032" s="73"/>
      <c r="G1032" s="13"/>
      <c r="H1032" s="13"/>
      <c r="I1032" s="13"/>
      <c r="J1032" s="13"/>
      <c r="K1032" s="70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</row>
    <row r="1033" spans="1:26" ht="12.75" customHeight="1">
      <c r="A1033" s="8">
        <v>1500</v>
      </c>
      <c r="B1033" s="17" t="s">
        <v>1068</v>
      </c>
      <c r="C1033" s="73"/>
      <c r="D1033" s="73"/>
      <c r="E1033" s="17" t="s">
        <v>19</v>
      </c>
      <c r="F1033" s="17" t="s">
        <v>20</v>
      </c>
      <c r="G1033" s="13"/>
      <c r="H1033" s="13"/>
      <c r="I1033" s="13"/>
      <c r="J1033" s="13"/>
      <c r="K1033" s="70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</row>
    <row r="1034" spans="1:26" ht="12.75" customHeight="1">
      <c r="A1034" s="8">
        <v>1501</v>
      </c>
      <c r="B1034" s="17" t="s">
        <v>1069</v>
      </c>
      <c r="C1034" s="73"/>
      <c r="D1034" s="73"/>
      <c r="E1034" s="17" t="s">
        <v>19</v>
      </c>
      <c r="F1034" s="17" t="s">
        <v>20</v>
      </c>
      <c r="G1034" s="13"/>
      <c r="H1034" s="13"/>
      <c r="I1034" s="13"/>
      <c r="J1034" s="13"/>
      <c r="K1034" s="70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</row>
    <row r="1035" spans="1:26" ht="12.75" customHeight="1">
      <c r="A1035" s="8">
        <v>1502</v>
      </c>
      <c r="B1035" s="17" t="s">
        <v>1070</v>
      </c>
      <c r="C1035" s="73"/>
      <c r="D1035" s="73"/>
      <c r="E1035" s="17" t="s">
        <v>19</v>
      </c>
      <c r="F1035" s="17" t="s">
        <v>20</v>
      </c>
      <c r="G1035" s="13"/>
      <c r="H1035" s="13"/>
      <c r="I1035" s="13"/>
      <c r="J1035" s="13"/>
      <c r="K1035" s="70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</row>
    <row r="1036" spans="1:26" ht="12.75" customHeight="1">
      <c r="A1036" s="8">
        <v>1503</v>
      </c>
      <c r="B1036" s="17" t="s">
        <v>1071</v>
      </c>
      <c r="C1036" s="73"/>
      <c r="D1036" s="73"/>
      <c r="E1036" s="17" t="s">
        <v>19</v>
      </c>
      <c r="F1036" s="17" t="s">
        <v>20</v>
      </c>
      <c r="G1036" s="13"/>
      <c r="H1036" s="13"/>
      <c r="I1036" s="13"/>
      <c r="J1036" s="13"/>
      <c r="K1036" s="70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</row>
    <row r="1037" spans="1:26" ht="12.75" customHeight="1">
      <c r="A1037" s="8">
        <v>1504</v>
      </c>
      <c r="B1037" s="17" t="s">
        <v>1072</v>
      </c>
      <c r="C1037" s="73"/>
      <c r="D1037" s="73"/>
      <c r="E1037" s="17" t="s">
        <v>81</v>
      </c>
      <c r="F1037" s="17" t="s">
        <v>20</v>
      </c>
      <c r="G1037" s="13"/>
      <c r="H1037" s="13"/>
      <c r="I1037" s="13"/>
      <c r="J1037" s="13"/>
      <c r="K1037" s="70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</row>
    <row r="1038" spans="1:26" ht="12.75" customHeight="1">
      <c r="A1038" s="8">
        <v>1505</v>
      </c>
      <c r="B1038" s="17" t="s">
        <v>1073</v>
      </c>
      <c r="C1038" s="73"/>
      <c r="D1038" s="73"/>
      <c r="E1038" s="17" t="s">
        <v>81</v>
      </c>
      <c r="F1038" s="17" t="s">
        <v>20</v>
      </c>
      <c r="G1038" s="13"/>
      <c r="H1038" s="13"/>
      <c r="I1038" s="13"/>
      <c r="J1038" s="13"/>
      <c r="K1038" s="70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</row>
    <row r="1039" spans="1:26" ht="12.75" customHeight="1">
      <c r="A1039" s="8">
        <v>1506</v>
      </c>
      <c r="B1039" s="17" t="s">
        <v>1074</v>
      </c>
      <c r="C1039" s="73"/>
      <c r="D1039" s="73"/>
      <c r="E1039" s="17" t="s">
        <v>81</v>
      </c>
      <c r="F1039" s="17" t="s">
        <v>20</v>
      </c>
      <c r="G1039" s="13"/>
      <c r="H1039" s="13"/>
      <c r="I1039" s="13"/>
      <c r="J1039" s="13"/>
      <c r="K1039" s="70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</row>
    <row r="1040" spans="1:26" ht="12.75" customHeight="1">
      <c r="A1040" s="8">
        <v>1507</v>
      </c>
      <c r="B1040" s="17" t="s">
        <v>1075</v>
      </c>
      <c r="C1040" s="73"/>
      <c r="D1040" s="73"/>
      <c r="E1040" s="17" t="s">
        <v>81</v>
      </c>
      <c r="F1040" s="17" t="s">
        <v>20</v>
      </c>
      <c r="G1040" s="13"/>
      <c r="H1040" s="13"/>
      <c r="I1040" s="13"/>
      <c r="J1040" s="13"/>
      <c r="K1040" s="70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</row>
    <row r="1041" spans="1:26" ht="12.75" customHeight="1">
      <c r="A1041" s="8">
        <v>1508</v>
      </c>
      <c r="B1041" s="17" t="s">
        <v>1076</v>
      </c>
      <c r="C1041" s="73"/>
      <c r="D1041" s="73"/>
      <c r="E1041" s="17" t="s">
        <v>81</v>
      </c>
      <c r="F1041" s="17" t="s">
        <v>20</v>
      </c>
      <c r="G1041" s="13"/>
      <c r="H1041" s="13"/>
      <c r="I1041" s="13"/>
      <c r="J1041" s="13"/>
      <c r="K1041" s="70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</row>
    <row r="1042" spans="1:26" ht="12.75" customHeight="1">
      <c r="A1042" s="8">
        <v>1509</v>
      </c>
      <c r="B1042" s="17" t="s">
        <v>1077</v>
      </c>
      <c r="C1042" s="73"/>
      <c r="D1042" s="73"/>
      <c r="E1042" s="17" t="s">
        <v>81</v>
      </c>
      <c r="F1042" s="17" t="s">
        <v>20</v>
      </c>
      <c r="G1042" s="13"/>
      <c r="H1042" s="13"/>
      <c r="I1042" s="13"/>
      <c r="J1042" s="13"/>
      <c r="K1042" s="70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</row>
    <row r="1043" spans="1:26" ht="12.75" customHeight="1">
      <c r="A1043" s="8">
        <v>1510</v>
      </c>
      <c r="B1043" s="17" t="s">
        <v>1078</v>
      </c>
      <c r="C1043" s="73"/>
      <c r="D1043" s="73"/>
      <c r="E1043" s="17" t="s">
        <v>81</v>
      </c>
      <c r="F1043" s="17" t="s">
        <v>20</v>
      </c>
      <c r="G1043" s="13"/>
      <c r="H1043" s="13"/>
      <c r="I1043" s="13"/>
      <c r="J1043" s="13"/>
      <c r="K1043" s="70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</row>
    <row r="1044" spans="1:26" ht="12.75" customHeight="1">
      <c r="A1044" s="8">
        <v>1511</v>
      </c>
      <c r="B1044" s="17" t="s">
        <v>1079</v>
      </c>
      <c r="C1044" s="73"/>
      <c r="D1044" s="73"/>
      <c r="E1044" s="17" t="s">
        <v>19</v>
      </c>
      <c r="F1044" s="17" t="s">
        <v>128</v>
      </c>
      <c r="G1044" s="13"/>
      <c r="H1044" s="13"/>
      <c r="I1044" s="13"/>
      <c r="J1044" s="13"/>
      <c r="K1044" s="70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</row>
    <row r="1045" spans="1:26" ht="12.75" customHeight="1">
      <c r="A1045" s="8">
        <v>1512</v>
      </c>
      <c r="B1045" s="17" t="s">
        <v>1080</v>
      </c>
      <c r="C1045" s="73"/>
      <c r="D1045" s="73"/>
      <c r="E1045" s="17" t="s">
        <v>81</v>
      </c>
      <c r="F1045" s="17" t="s">
        <v>128</v>
      </c>
      <c r="G1045" s="13"/>
      <c r="H1045" s="13"/>
      <c r="I1045" s="13"/>
      <c r="J1045" s="13"/>
      <c r="K1045" s="70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</row>
    <row r="1046" spans="1:26" ht="12.75" customHeight="1">
      <c r="A1046" s="8">
        <v>1513</v>
      </c>
      <c r="B1046" s="17" t="s">
        <v>1081</v>
      </c>
      <c r="C1046" s="73"/>
      <c r="D1046" s="73"/>
      <c r="E1046" s="17" t="s">
        <v>81</v>
      </c>
      <c r="F1046" s="17" t="s">
        <v>128</v>
      </c>
      <c r="G1046" s="13"/>
      <c r="H1046" s="13"/>
      <c r="I1046" s="13"/>
      <c r="J1046" s="13"/>
      <c r="K1046" s="70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</row>
    <row r="1047" spans="1:26" ht="12.75" customHeight="1">
      <c r="A1047" s="8">
        <v>1514</v>
      </c>
      <c r="B1047" s="17" t="s">
        <v>1082</v>
      </c>
      <c r="C1047" s="73"/>
      <c r="D1047" s="73"/>
      <c r="E1047" s="17" t="s">
        <v>81</v>
      </c>
      <c r="F1047" s="17" t="s">
        <v>128</v>
      </c>
      <c r="G1047" s="13"/>
      <c r="H1047" s="13"/>
      <c r="I1047" s="13"/>
      <c r="J1047" s="13"/>
      <c r="K1047" s="70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</row>
    <row r="1048" spans="1:26" ht="12.75" customHeight="1">
      <c r="A1048" s="8">
        <v>1515</v>
      </c>
      <c r="B1048" s="17" t="s">
        <v>255</v>
      </c>
      <c r="C1048" s="73"/>
      <c r="D1048" s="73"/>
      <c r="E1048" s="17" t="s">
        <v>81</v>
      </c>
      <c r="F1048" s="17" t="s">
        <v>128</v>
      </c>
      <c r="G1048" s="13"/>
      <c r="H1048" s="13"/>
      <c r="I1048" s="13"/>
      <c r="J1048" s="13"/>
      <c r="K1048" s="70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</row>
    <row r="1049" spans="1:26" ht="12.75" customHeight="1">
      <c r="A1049" s="8">
        <v>1516</v>
      </c>
      <c r="B1049" s="17" t="s">
        <v>1083</v>
      </c>
      <c r="C1049" s="73"/>
      <c r="D1049" s="73"/>
      <c r="E1049" s="17" t="s">
        <v>19</v>
      </c>
      <c r="F1049" s="17" t="s">
        <v>160</v>
      </c>
      <c r="G1049" s="13"/>
      <c r="H1049" s="13"/>
      <c r="I1049" s="13"/>
      <c r="J1049" s="13"/>
      <c r="K1049" s="70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</row>
    <row r="1050" spans="1:26" ht="12.75" customHeight="1">
      <c r="A1050" s="8">
        <v>1517</v>
      </c>
      <c r="B1050" s="17" t="s">
        <v>1084</v>
      </c>
      <c r="C1050" s="73"/>
      <c r="D1050" s="73"/>
      <c r="E1050" s="17" t="s">
        <v>19</v>
      </c>
      <c r="F1050" s="17" t="s">
        <v>160</v>
      </c>
      <c r="G1050" s="13"/>
      <c r="H1050" s="13"/>
      <c r="I1050" s="13"/>
      <c r="J1050" s="13"/>
      <c r="K1050" s="70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</row>
    <row r="1051" spans="1:26" ht="12.75" customHeight="1">
      <c r="A1051" s="8">
        <v>1518</v>
      </c>
      <c r="B1051" s="17" t="s">
        <v>1085</v>
      </c>
      <c r="C1051" s="73"/>
      <c r="D1051" s="73"/>
      <c r="E1051" s="17" t="s">
        <v>19</v>
      </c>
      <c r="F1051" s="17" t="s">
        <v>160</v>
      </c>
      <c r="G1051" s="70"/>
      <c r="H1051" s="13"/>
      <c r="I1051" s="13"/>
      <c r="J1051" s="13"/>
      <c r="K1051" s="70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</row>
    <row r="1052" spans="1:26" ht="12.75" customHeight="1">
      <c r="A1052" s="8">
        <v>1519</v>
      </c>
      <c r="B1052" s="17" t="s">
        <v>1086</v>
      </c>
      <c r="C1052" s="73"/>
      <c r="D1052" s="73"/>
      <c r="E1052" s="17" t="s">
        <v>19</v>
      </c>
      <c r="F1052" s="17" t="s">
        <v>160</v>
      </c>
      <c r="G1052" s="70"/>
      <c r="H1052" s="13"/>
      <c r="I1052" s="13"/>
      <c r="J1052" s="13"/>
      <c r="K1052" s="70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</row>
    <row r="1053" spans="1:26" ht="12.75" customHeight="1">
      <c r="A1053" s="8">
        <v>1520</v>
      </c>
      <c r="B1053" s="17" t="s">
        <v>1087</v>
      </c>
      <c r="C1053" s="73"/>
      <c r="D1053" s="73"/>
      <c r="E1053" s="17" t="s">
        <v>19</v>
      </c>
      <c r="F1053" s="17" t="s">
        <v>160</v>
      </c>
      <c r="G1053" s="70"/>
      <c r="H1053" s="13"/>
      <c r="I1053" s="13"/>
      <c r="J1053" s="13"/>
      <c r="K1053" s="70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</row>
    <row r="1054" spans="1:26" ht="12.75" customHeight="1">
      <c r="A1054" s="8">
        <v>1521</v>
      </c>
      <c r="B1054" s="17" t="s">
        <v>1088</v>
      </c>
      <c r="C1054" s="73"/>
      <c r="D1054" s="73"/>
      <c r="E1054" s="17" t="s">
        <v>19</v>
      </c>
      <c r="F1054" s="17" t="s">
        <v>160</v>
      </c>
      <c r="G1054" s="70"/>
      <c r="H1054" s="13"/>
      <c r="I1054" s="13"/>
      <c r="J1054" s="13"/>
      <c r="K1054" s="70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</row>
    <row r="1055" spans="1:26" ht="12.75" customHeight="1">
      <c r="A1055" s="8">
        <v>1522</v>
      </c>
      <c r="B1055" s="17" t="s">
        <v>1089</v>
      </c>
      <c r="C1055" s="73"/>
      <c r="D1055" s="73"/>
      <c r="E1055" s="17" t="s">
        <v>19</v>
      </c>
      <c r="F1055" s="17" t="s">
        <v>160</v>
      </c>
      <c r="G1055" s="70"/>
      <c r="H1055" s="13"/>
      <c r="I1055" s="13"/>
      <c r="J1055" s="13"/>
      <c r="K1055" s="70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</row>
    <row r="1056" spans="1:26" ht="12.75" customHeight="1">
      <c r="A1056" s="8">
        <v>1523</v>
      </c>
      <c r="B1056" s="17" t="s">
        <v>1090</v>
      </c>
      <c r="C1056" s="73"/>
      <c r="D1056" s="73"/>
      <c r="E1056" s="17" t="s">
        <v>19</v>
      </c>
      <c r="F1056" s="17" t="s">
        <v>160</v>
      </c>
      <c r="G1056" s="70"/>
      <c r="H1056" s="13"/>
      <c r="I1056" s="13"/>
      <c r="J1056" s="13"/>
      <c r="K1056" s="70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</row>
    <row r="1057" spans="1:26" ht="12.75" customHeight="1">
      <c r="A1057" s="8">
        <v>1524</v>
      </c>
      <c r="B1057" s="17" t="s">
        <v>1091</v>
      </c>
      <c r="C1057" s="73"/>
      <c r="D1057" s="73"/>
      <c r="E1057" s="17" t="s">
        <v>19</v>
      </c>
      <c r="F1057" s="17" t="s">
        <v>160</v>
      </c>
      <c r="G1057" s="70"/>
      <c r="H1057" s="13"/>
      <c r="I1057" s="13"/>
      <c r="J1057" s="13"/>
      <c r="K1057" s="70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</row>
    <row r="1058" spans="1:26" ht="12.75" customHeight="1">
      <c r="A1058" s="8">
        <v>1525</v>
      </c>
      <c r="B1058" s="17" t="s">
        <v>472</v>
      </c>
      <c r="C1058" s="73"/>
      <c r="D1058" s="73"/>
      <c r="E1058" s="17" t="s">
        <v>81</v>
      </c>
      <c r="F1058" s="17" t="s">
        <v>160</v>
      </c>
      <c r="G1058" s="70"/>
      <c r="H1058" s="13"/>
      <c r="I1058" s="13"/>
      <c r="J1058" s="13"/>
      <c r="K1058" s="70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</row>
    <row r="1059" spans="1:26" ht="12.75" customHeight="1">
      <c r="A1059" s="8">
        <v>1526</v>
      </c>
      <c r="B1059" s="17" t="s">
        <v>1092</v>
      </c>
      <c r="C1059" s="73"/>
      <c r="D1059" s="73"/>
      <c r="E1059" s="17" t="s">
        <v>81</v>
      </c>
      <c r="F1059" s="17" t="s">
        <v>160</v>
      </c>
      <c r="G1059" s="70"/>
      <c r="H1059" s="13"/>
      <c r="I1059" s="13"/>
      <c r="J1059" s="13"/>
      <c r="K1059" s="70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</row>
    <row r="1060" spans="1:26" ht="12.75" customHeight="1">
      <c r="A1060" s="8">
        <v>1527</v>
      </c>
      <c r="B1060" s="17" t="s">
        <v>1093</v>
      </c>
      <c r="C1060" s="73"/>
      <c r="D1060" s="73"/>
      <c r="E1060" s="17" t="s">
        <v>81</v>
      </c>
      <c r="F1060" s="17" t="s">
        <v>160</v>
      </c>
      <c r="G1060" s="70"/>
      <c r="H1060" s="13"/>
      <c r="I1060" s="13"/>
      <c r="J1060" s="13"/>
      <c r="K1060" s="70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</row>
    <row r="1061" spans="1:26" ht="12.75" customHeight="1">
      <c r="A1061" s="8">
        <v>1528</v>
      </c>
      <c r="B1061" s="17" t="s">
        <v>1094</v>
      </c>
      <c r="C1061" s="73"/>
      <c r="D1061" s="73"/>
      <c r="E1061" s="17" t="s">
        <v>81</v>
      </c>
      <c r="F1061" s="17" t="s">
        <v>160</v>
      </c>
      <c r="G1061" s="70"/>
      <c r="H1061" s="13"/>
      <c r="I1061" s="13"/>
      <c r="J1061" s="13"/>
      <c r="K1061" s="70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</row>
    <row r="1062" spans="1:26" ht="12.75" customHeight="1">
      <c r="A1062" s="8">
        <v>1529</v>
      </c>
      <c r="B1062" s="17" t="s">
        <v>1095</v>
      </c>
      <c r="C1062" s="73"/>
      <c r="D1062" s="73"/>
      <c r="E1062" s="17" t="s">
        <v>81</v>
      </c>
      <c r="F1062" s="17" t="s">
        <v>160</v>
      </c>
      <c r="G1062" s="90"/>
      <c r="H1062" s="91"/>
      <c r="I1062" s="91"/>
      <c r="J1062" s="91"/>
      <c r="K1062" s="90"/>
      <c r="L1062" s="91"/>
      <c r="M1062" s="91"/>
      <c r="N1062" s="91"/>
      <c r="O1062" s="91"/>
      <c r="P1062" s="91"/>
      <c r="Q1062" s="91"/>
      <c r="R1062" s="91"/>
      <c r="S1062" s="91"/>
      <c r="T1062" s="91"/>
      <c r="U1062" s="91"/>
      <c r="V1062" s="91"/>
      <c r="W1062" s="91"/>
      <c r="X1062" s="91"/>
      <c r="Y1062" s="91"/>
      <c r="Z1062" s="91"/>
    </row>
    <row r="1063" spans="1:26" ht="12.75" customHeight="1">
      <c r="A1063" s="8">
        <v>1530</v>
      </c>
      <c r="B1063" s="73"/>
      <c r="C1063" s="73"/>
      <c r="D1063" s="73"/>
      <c r="E1063" s="17" t="s">
        <v>81</v>
      </c>
      <c r="F1063" s="17" t="s">
        <v>160</v>
      </c>
      <c r="G1063" s="90"/>
      <c r="H1063" s="91"/>
      <c r="I1063" s="91"/>
      <c r="J1063" s="91"/>
      <c r="K1063" s="90"/>
      <c r="L1063" s="91"/>
      <c r="M1063" s="91"/>
      <c r="N1063" s="91"/>
      <c r="O1063" s="91"/>
      <c r="P1063" s="91"/>
      <c r="Q1063" s="91"/>
      <c r="R1063" s="91"/>
      <c r="S1063" s="91"/>
      <c r="T1063" s="91"/>
      <c r="U1063" s="91"/>
      <c r="V1063" s="91"/>
      <c r="W1063" s="91"/>
      <c r="X1063" s="91"/>
      <c r="Y1063" s="91"/>
      <c r="Z1063" s="91"/>
    </row>
  </sheetData>
  <pageMargins left="1.2" right="1.2" top="0.25" bottom="0.2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870"/>
  <sheetViews>
    <sheetView workbookViewId="0">
      <pane ySplit="2" topLeftCell="A12" activePane="bottomLeft" state="frozen"/>
      <selection pane="bottomLeft" activeCell="G45" sqref="G45"/>
    </sheetView>
  </sheetViews>
  <sheetFormatPr defaultColWidth="14.42578125" defaultRowHeight="15" customHeight="1"/>
  <cols>
    <col min="1" max="2" width="8.5703125" customWidth="1"/>
    <col min="3" max="3" width="9.5703125" customWidth="1"/>
    <col min="4" max="4" width="22.140625" customWidth="1"/>
    <col min="5" max="5" width="8.5703125" customWidth="1"/>
    <col min="6" max="7" width="9.85546875" customWidth="1"/>
    <col min="8" max="8" width="8.5703125" customWidth="1"/>
    <col min="9" max="9" width="10.7109375" customWidth="1"/>
    <col min="10" max="26" width="8.5703125" customWidth="1"/>
  </cols>
  <sheetData>
    <row r="1" spans="1:26">
      <c r="A1" s="101" t="s">
        <v>1295</v>
      </c>
      <c r="B1" s="102"/>
      <c r="C1" s="102"/>
      <c r="D1" s="102"/>
      <c r="E1" s="102"/>
      <c r="F1" s="102"/>
      <c r="G1" s="102"/>
      <c r="H1" s="102"/>
      <c r="I1" s="103"/>
      <c r="J1" s="103"/>
      <c r="K1" s="102"/>
    </row>
    <row r="2" spans="1:26" ht="18.75">
      <c r="A2" s="15" t="s">
        <v>3</v>
      </c>
      <c r="B2" s="15" t="s">
        <v>5</v>
      </c>
      <c r="C2" s="15" t="s">
        <v>6</v>
      </c>
      <c r="D2" s="15" t="s">
        <v>1284</v>
      </c>
      <c r="E2" s="15" t="s">
        <v>8</v>
      </c>
      <c r="F2" s="15" t="s">
        <v>9</v>
      </c>
      <c r="G2" s="15" t="s">
        <v>10</v>
      </c>
      <c r="H2" s="15" t="s">
        <v>11</v>
      </c>
      <c r="I2" s="104" t="s">
        <v>4</v>
      </c>
      <c r="J2" s="104" t="s">
        <v>12</v>
      </c>
      <c r="K2" s="15" t="s">
        <v>13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>
      <c r="A3" s="262" t="s">
        <v>1367</v>
      </c>
      <c r="B3" s="15"/>
      <c r="C3" s="15"/>
      <c r="D3" s="15"/>
      <c r="E3" s="15"/>
      <c r="F3" s="15"/>
      <c r="G3" s="15"/>
      <c r="H3" s="15"/>
      <c r="I3" s="104"/>
      <c r="J3" s="10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>
      <c r="A4" s="255">
        <v>1</v>
      </c>
      <c r="B4" s="255">
        <v>1</v>
      </c>
      <c r="C4" s="256">
        <v>621</v>
      </c>
      <c r="D4" s="255" t="str">
        <f>+VLOOKUP(C4,Participants!$A$1:$F$1496,2,FALSE)</f>
        <v>AnneMarie Austin</v>
      </c>
      <c r="E4" s="255" t="str">
        <f>+VLOOKUP(C4,Participants!$A$1:$F$1496,4,FALSE)</f>
        <v>AAC</v>
      </c>
      <c r="F4" s="255" t="str">
        <f>+VLOOKUP(C4,Participants!$A$1:$F$1496,5,FALSE)</f>
        <v>F</v>
      </c>
      <c r="G4" s="255">
        <f>+VLOOKUP(C4,Participants!$A$1:$F$1496,3,FALSE)</f>
        <v>6</v>
      </c>
      <c r="H4" s="255" t="str">
        <f>+VLOOKUP(C4,Participants!$A$1:$F$1496,6,FALSE)</f>
        <v>JV</v>
      </c>
      <c r="I4" s="257" t="s">
        <v>1297</v>
      </c>
      <c r="J4" s="258">
        <v>2</v>
      </c>
      <c r="K4" s="259">
        <v>8</v>
      </c>
    </row>
    <row r="5" spans="1:26">
      <c r="A5" s="255">
        <v>1</v>
      </c>
      <c r="B5" s="255">
        <v>1</v>
      </c>
      <c r="C5" s="256">
        <v>622</v>
      </c>
      <c r="D5" s="255" t="str">
        <f>+VLOOKUP(C5,Participants!$A$1:$F$1496,2,FALSE)</f>
        <v>Emily Veazey</v>
      </c>
      <c r="E5" s="255" t="str">
        <f>+VLOOKUP(C5,Participants!$A$1:$F$1496,4,FALSE)</f>
        <v>AAC</v>
      </c>
      <c r="F5" s="255" t="str">
        <f>+VLOOKUP(C5,Participants!$A$1:$F$1496,5,FALSE)</f>
        <v>F</v>
      </c>
      <c r="G5" s="255">
        <f>+VLOOKUP(C5,Participants!$A$1:$F$1496,3,FALSE)</f>
        <v>6</v>
      </c>
      <c r="H5" s="255" t="str">
        <f>+VLOOKUP(C5,Participants!$A$1:$F$1496,6,FALSE)</f>
        <v>JV</v>
      </c>
      <c r="I5" s="257"/>
      <c r="J5" s="260"/>
      <c r="K5" s="261"/>
    </row>
    <row r="6" spans="1:26">
      <c r="A6" s="255">
        <v>1</v>
      </c>
      <c r="B6" s="255">
        <v>1</v>
      </c>
      <c r="C6" s="256">
        <v>625</v>
      </c>
      <c r="D6" s="255" t="str">
        <f>+VLOOKUP(C6,Participants!$A$1:$F$1496,2,FALSE)</f>
        <v>Sofia Flati</v>
      </c>
      <c r="E6" s="255" t="str">
        <f>+VLOOKUP(C6,Participants!$A$1:$F$1496,4,FALSE)</f>
        <v>AAC</v>
      </c>
      <c r="F6" s="255" t="str">
        <f>+VLOOKUP(C6,Participants!$A$1:$F$1496,5,FALSE)</f>
        <v>F</v>
      </c>
      <c r="G6" s="255">
        <f>+VLOOKUP(C6,Participants!$A$1:$F$1496,3,FALSE)</f>
        <v>6</v>
      </c>
      <c r="H6" s="255" t="str">
        <f>+VLOOKUP(C6,Participants!$A$1:$F$1496,6,FALSE)</f>
        <v>JV</v>
      </c>
      <c r="I6" s="257"/>
      <c r="J6" s="260"/>
      <c r="K6" s="261"/>
    </row>
    <row r="7" spans="1:26">
      <c r="A7" s="255">
        <v>1</v>
      </c>
      <c r="B7" s="255">
        <v>1</v>
      </c>
      <c r="C7" s="256">
        <v>617</v>
      </c>
      <c r="D7" s="255" t="str">
        <f>+VLOOKUP(C7,Participants!$A$1:$F$1496,2,FALSE)</f>
        <v>Katherine Repasky</v>
      </c>
      <c r="E7" s="255" t="str">
        <f>+VLOOKUP(C7,Participants!$A$1:$F$1496,4,FALSE)</f>
        <v>AAC</v>
      </c>
      <c r="F7" s="255" t="str">
        <f>+VLOOKUP(C7,Participants!$A$1:$F$1496,5,FALSE)</f>
        <v>F</v>
      </c>
      <c r="G7" s="255">
        <f>+VLOOKUP(C7,Participants!$A$1:$F$1496,3,FALSE)</f>
        <v>5</v>
      </c>
      <c r="H7" s="255" t="str">
        <f>+VLOOKUP(C7,Participants!$A$1:$F$1496,6,FALSE)</f>
        <v>JV</v>
      </c>
      <c r="I7" s="257"/>
      <c r="J7" s="260"/>
      <c r="K7" s="261"/>
    </row>
    <row r="8" spans="1:26">
      <c r="A8" s="255">
        <v>1</v>
      </c>
      <c r="B8" s="255">
        <v>2</v>
      </c>
      <c r="C8" s="256">
        <v>55</v>
      </c>
      <c r="D8" s="255" t="str">
        <f>+VLOOKUP(C8,Participants!$A$1:$F$1496,2,FALSE)</f>
        <v>Rebecca Feczko</v>
      </c>
      <c r="E8" s="255" t="str">
        <f>+VLOOKUP(C8,Participants!$A$1:$F$1496,4,FALSE)</f>
        <v>BFS</v>
      </c>
      <c r="F8" s="255" t="str">
        <f>+VLOOKUP(C8,Participants!$A$1:$F$1496,5,FALSE)</f>
        <v>F</v>
      </c>
      <c r="G8" s="255">
        <f>+VLOOKUP(C8,Participants!$A$1:$F$1496,3,FALSE)</f>
        <v>5</v>
      </c>
      <c r="H8" s="255" t="str">
        <f>+VLOOKUP(C8,Participants!$A$1:$F$1496,6,FALSE)</f>
        <v>JV</v>
      </c>
      <c r="I8" s="257" t="s">
        <v>1300</v>
      </c>
      <c r="J8" s="258">
        <v>1</v>
      </c>
      <c r="K8" s="259">
        <v>10</v>
      </c>
    </row>
    <row r="9" spans="1:26">
      <c r="A9" s="255">
        <v>1</v>
      </c>
      <c r="B9" s="255">
        <v>2</v>
      </c>
      <c r="C9" s="256">
        <v>52</v>
      </c>
      <c r="D9" s="255" t="str">
        <f>+VLOOKUP(C9,Participants!$A$1:$F$1496,2,FALSE)</f>
        <v>Maria Pasquinelli</v>
      </c>
      <c r="E9" s="255" t="str">
        <f>+VLOOKUP(C9,Participants!$A$1:$F$1496,4,FALSE)</f>
        <v>BFS</v>
      </c>
      <c r="F9" s="255" t="str">
        <f>+VLOOKUP(C9,Participants!$A$1:$F$1496,5,FALSE)</f>
        <v>F</v>
      </c>
      <c r="G9" s="255">
        <f>+VLOOKUP(C9,Participants!$A$1:$F$1496,3,FALSE)</f>
        <v>5</v>
      </c>
      <c r="H9" s="255" t="str">
        <f>+VLOOKUP(C9,Participants!$A$1:$F$1496,6,FALSE)</f>
        <v>JV</v>
      </c>
      <c r="I9" s="257"/>
      <c r="J9" s="260"/>
      <c r="K9" s="261"/>
    </row>
    <row r="10" spans="1:26">
      <c r="A10" s="255">
        <v>1</v>
      </c>
      <c r="B10" s="255">
        <v>2</v>
      </c>
      <c r="C10" s="256">
        <v>61</v>
      </c>
      <c r="D10" s="255" t="str">
        <f>+VLOOKUP(C10,Participants!$A$1:$F$1496,2,FALSE)</f>
        <v>Grace Lazzara</v>
      </c>
      <c r="E10" s="255" t="str">
        <f>+VLOOKUP(C10,Participants!$A$1:$F$1496,4,FALSE)</f>
        <v>BFS</v>
      </c>
      <c r="F10" s="255" t="str">
        <f>+VLOOKUP(C10,Participants!$A$1:$F$1496,5,FALSE)</f>
        <v>F</v>
      </c>
      <c r="G10" s="255">
        <f>+VLOOKUP(C10,Participants!$A$1:$F$1496,3,FALSE)</f>
        <v>6</v>
      </c>
      <c r="H10" s="255" t="str">
        <f>+VLOOKUP(C10,Participants!$A$1:$F$1496,6,FALSE)</f>
        <v>JV</v>
      </c>
      <c r="I10" s="257"/>
      <c r="J10" s="260"/>
      <c r="K10" s="261"/>
    </row>
    <row r="11" spans="1:26">
      <c r="A11" s="255">
        <v>1</v>
      </c>
      <c r="B11" s="255">
        <v>2</v>
      </c>
      <c r="C11" s="256">
        <v>56</v>
      </c>
      <c r="D11" s="255" t="str">
        <f>+VLOOKUP(C11,Participants!$A$1:$F$1496,2,FALSE)</f>
        <v>Tessa Duchi</v>
      </c>
      <c r="E11" s="255" t="str">
        <f>+VLOOKUP(C11,Participants!$A$1:$F$1496,4,FALSE)</f>
        <v>BFS</v>
      </c>
      <c r="F11" s="255" t="str">
        <f>+VLOOKUP(C11,Participants!$A$1:$F$1496,5,FALSE)</f>
        <v>F</v>
      </c>
      <c r="G11" s="255">
        <f>+VLOOKUP(C11,Participants!$A$1:$F$1496,3,FALSE)</f>
        <v>5</v>
      </c>
      <c r="H11" s="255" t="str">
        <f>+VLOOKUP(C11,Participants!$A$1:$F$1496,6,FALSE)</f>
        <v>JV</v>
      </c>
      <c r="I11" s="257"/>
      <c r="J11" s="260"/>
      <c r="K11" s="261"/>
    </row>
    <row r="12" spans="1:26">
      <c r="A12" s="255">
        <v>1</v>
      </c>
      <c r="B12" s="255">
        <v>3</v>
      </c>
      <c r="C12" s="256">
        <v>1059</v>
      </c>
      <c r="D12" s="255" t="str">
        <f>+VLOOKUP(C12,Participants!$A$1:$F$1496,2,FALSE)</f>
        <v>Mia Crofford</v>
      </c>
      <c r="E12" s="255" t="str">
        <f>+VLOOKUP(C12,Participants!$A$1:$F$1496,4,FALSE)</f>
        <v>HTS</v>
      </c>
      <c r="F12" s="255" t="str">
        <f>+VLOOKUP(C12,Participants!$A$1:$F$1496,5,FALSE)</f>
        <v>F</v>
      </c>
      <c r="G12" s="255">
        <f>+VLOOKUP(C12,Participants!$A$1:$F$1496,3,FALSE)</f>
        <v>5</v>
      </c>
      <c r="H12" s="255" t="str">
        <f>+VLOOKUP(C12,Participants!$A$1:$F$1496,6,FALSE)</f>
        <v>JV</v>
      </c>
      <c r="I12" s="263">
        <v>4.117592592592592E-3</v>
      </c>
      <c r="J12" s="258">
        <v>3</v>
      </c>
      <c r="K12" s="259">
        <v>6</v>
      </c>
    </row>
    <row r="13" spans="1:26">
      <c r="A13" s="255">
        <v>1</v>
      </c>
      <c r="B13" s="255">
        <v>3</v>
      </c>
      <c r="C13" s="256">
        <v>1061</v>
      </c>
      <c r="D13" s="255" t="str">
        <f>+VLOOKUP(C13,Participants!$A$1:$F$1496,2,FALSE)</f>
        <v>Tanner Gorsuch</v>
      </c>
      <c r="E13" s="255" t="str">
        <f>+VLOOKUP(C13,Participants!$A$1:$F$1496,4,FALSE)</f>
        <v>HTS</v>
      </c>
      <c r="F13" s="255" t="str">
        <f>+VLOOKUP(C13,Participants!$A$1:$F$1496,5,FALSE)</f>
        <v>F</v>
      </c>
      <c r="G13" s="255">
        <f>+VLOOKUP(C13,Participants!$A$1:$F$1496,3,FALSE)</f>
        <v>5</v>
      </c>
      <c r="H13" s="255" t="str">
        <f>+VLOOKUP(C13,Participants!$A$1:$F$1496,6,FALSE)</f>
        <v>JV</v>
      </c>
      <c r="I13" s="257"/>
      <c r="J13" s="260"/>
      <c r="K13" s="261"/>
    </row>
    <row r="14" spans="1:26">
      <c r="A14" s="255">
        <v>1</v>
      </c>
      <c r="B14" s="255">
        <v>3</v>
      </c>
      <c r="C14" s="256">
        <v>1053</v>
      </c>
      <c r="D14" s="255" t="str">
        <f>+VLOOKUP(C14,Participants!$A$1:$F$1496,2,FALSE)</f>
        <v>Ava Tournay</v>
      </c>
      <c r="E14" s="255" t="str">
        <f>+VLOOKUP(C14,Participants!$A$1:$F$1496,4,FALSE)</f>
        <v>HTS</v>
      </c>
      <c r="F14" s="255" t="str">
        <f>+VLOOKUP(C14,Participants!$A$1:$F$1496,5,FALSE)</f>
        <v>F</v>
      </c>
      <c r="G14" s="255">
        <f>+VLOOKUP(C14,Participants!$A$1:$F$1496,3,FALSE)</f>
        <v>5</v>
      </c>
      <c r="H14" s="255" t="str">
        <f>+VLOOKUP(C14,Participants!$A$1:$F$1496,6,FALSE)</f>
        <v>JV</v>
      </c>
      <c r="I14" s="257"/>
      <c r="J14" s="260"/>
      <c r="K14" s="261"/>
    </row>
    <row r="15" spans="1:26">
      <c r="A15" s="255">
        <v>1</v>
      </c>
      <c r="B15" s="255">
        <v>3</v>
      </c>
      <c r="C15" s="256">
        <v>1042</v>
      </c>
      <c r="D15" s="255" t="str">
        <f>+VLOOKUP(C15,Participants!$A$1:$F$1496,2,FALSE)</f>
        <v>Sophia Saginaw</v>
      </c>
      <c r="E15" s="255" t="str">
        <f>+VLOOKUP(C15,Participants!$A$1:$F$1496,4,FALSE)</f>
        <v>HTS</v>
      </c>
      <c r="F15" s="255" t="str">
        <f>+VLOOKUP(C15,Participants!$A$1:$F$1496,5,FALSE)</f>
        <v>F</v>
      </c>
      <c r="G15" s="255">
        <f>+VLOOKUP(C15,Participants!$A$1:$F$1496,3,FALSE)</f>
        <v>4</v>
      </c>
      <c r="H15" s="255" t="str">
        <f>+VLOOKUP(C15,Participants!$A$1:$F$1496,6,FALSE)</f>
        <v>Dev</v>
      </c>
      <c r="I15" s="257"/>
      <c r="J15" s="260"/>
      <c r="K15" s="261"/>
    </row>
    <row r="16" spans="1:26">
      <c r="A16" s="126"/>
      <c r="B16" s="126"/>
      <c r="C16" s="253"/>
      <c r="D16" s="126"/>
      <c r="E16" s="126"/>
      <c r="F16" s="126"/>
      <c r="G16" s="126"/>
      <c r="H16" s="126"/>
      <c r="I16" s="254"/>
      <c r="J16" s="264"/>
      <c r="K16" s="265"/>
    </row>
    <row r="17" spans="1:11">
      <c r="A17" s="252" t="s">
        <v>1368</v>
      </c>
      <c r="B17" s="126"/>
      <c r="C17" s="253"/>
      <c r="D17" s="126"/>
      <c r="E17" s="126"/>
      <c r="F17" s="126"/>
      <c r="G17" s="126"/>
      <c r="H17" s="126"/>
      <c r="I17" s="254"/>
      <c r="J17" s="264"/>
      <c r="K17" s="265"/>
    </row>
    <row r="18" spans="1:11">
      <c r="A18" s="148">
        <v>1</v>
      </c>
      <c r="B18" s="148">
        <v>4</v>
      </c>
      <c r="C18" s="233">
        <v>728</v>
      </c>
      <c r="D18" s="148" t="str">
        <f>+VLOOKUP(C18,Participants!$A$1:$F$1496,2,FALSE)</f>
        <v>Grayson Lang</v>
      </c>
      <c r="E18" s="148" t="str">
        <f>+VLOOKUP(C18,Participants!$A$1:$F$1496,4,FALSE)</f>
        <v>HCA</v>
      </c>
      <c r="F18" s="148" t="str">
        <f>+VLOOKUP(C18,Participants!$A$1:$F$1496,5,FALSE)</f>
        <v>M</v>
      </c>
      <c r="G18" s="148">
        <f>+VLOOKUP(C18,Participants!$A$1:$F$1496,3,FALSE)</f>
        <v>5</v>
      </c>
      <c r="H18" s="148" t="str">
        <f>+VLOOKUP(C18,Participants!$A$1:$F$1496,6,FALSE)</f>
        <v>JV</v>
      </c>
      <c r="I18" s="234" t="s">
        <v>1303</v>
      </c>
      <c r="J18" s="266">
        <v>1</v>
      </c>
      <c r="K18" s="267">
        <v>10</v>
      </c>
    </row>
    <row r="19" spans="1:11">
      <c r="A19" s="148">
        <v>1</v>
      </c>
      <c r="B19" s="148">
        <v>4</v>
      </c>
      <c r="C19" s="233">
        <v>733</v>
      </c>
      <c r="D19" s="148" t="str">
        <f>+VLOOKUP(C19,Participants!$A$1:$F$1496,2,FALSE)</f>
        <v>Grayson Mizuk</v>
      </c>
      <c r="E19" s="148" t="str">
        <f>+VLOOKUP(C19,Participants!$A$1:$F$1496,4,FALSE)</f>
        <v>HCA</v>
      </c>
      <c r="F19" s="148" t="str">
        <f>+VLOOKUP(C19,Participants!$A$1:$F$1496,5,FALSE)</f>
        <v>M</v>
      </c>
      <c r="G19" s="148">
        <f>+VLOOKUP(C19,Participants!$A$1:$F$1496,3,FALSE)</f>
        <v>6</v>
      </c>
      <c r="H19" s="148" t="str">
        <f>+VLOOKUP(C19,Participants!$A$1:$F$1496,6,FALSE)</f>
        <v>JV</v>
      </c>
      <c r="I19" s="234"/>
      <c r="J19" s="268"/>
      <c r="K19" s="269"/>
    </row>
    <row r="20" spans="1:11">
      <c r="A20" s="148">
        <v>1</v>
      </c>
      <c r="B20" s="148">
        <v>4</v>
      </c>
      <c r="C20" s="233">
        <v>727</v>
      </c>
      <c r="D20" s="148" t="str">
        <f>+VLOOKUP(C20,Participants!$A$1:$F$1496,2,FALSE)</f>
        <v>Ellis Bopp</v>
      </c>
      <c r="E20" s="148" t="str">
        <f>+VLOOKUP(C20,Participants!$A$1:$F$1496,4,FALSE)</f>
        <v>HCA</v>
      </c>
      <c r="F20" s="148" t="str">
        <f>+VLOOKUP(C20,Participants!$A$1:$F$1496,5,FALSE)</f>
        <v>M</v>
      </c>
      <c r="G20" s="148">
        <f>+VLOOKUP(C20,Participants!$A$1:$F$1496,3,FALSE)</f>
        <v>5</v>
      </c>
      <c r="H20" s="148" t="str">
        <f>+VLOOKUP(C20,Participants!$A$1:$F$1496,6,FALSE)</f>
        <v>JV</v>
      </c>
      <c r="I20" s="234"/>
      <c r="J20" s="268"/>
      <c r="K20" s="269"/>
    </row>
    <row r="21" spans="1:11">
      <c r="A21" s="148">
        <v>1</v>
      </c>
      <c r="B21" s="148">
        <v>4</v>
      </c>
      <c r="C21" s="233">
        <v>726</v>
      </c>
      <c r="D21" s="148" t="str">
        <f>+VLOOKUP(C21,Participants!$A$1:$F$1496,2,FALSE)</f>
        <v>Declan Bartholomew</v>
      </c>
      <c r="E21" s="148" t="str">
        <f>+VLOOKUP(C21,Participants!$A$1:$F$1496,4,FALSE)</f>
        <v>HCA</v>
      </c>
      <c r="F21" s="148" t="str">
        <f>+VLOOKUP(C21,Participants!$A$1:$F$1496,5,FALSE)</f>
        <v>M</v>
      </c>
      <c r="G21" s="148">
        <f>+VLOOKUP(C21,Participants!$A$1:$F$1496,3,FALSE)</f>
        <v>5</v>
      </c>
      <c r="H21" s="148" t="str">
        <f>+VLOOKUP(C21,Participants!$A$1:$F$1496,6,FALSE)</f>
        <v>JV</v>
      </c>
      <c r="I21" s="234"/>
      <c r="J21" s="268"/>
      <c r="K21" s="269"/>
    </row>
    <row r="22" spans="1:11">
      <c r="A22" s="252" t="s">
        <v>1369</v>
      </c>
      <c r="B22" s="126"/>
      <c r="C22" s="253"/>
      <c r="D22" s="126"/>
      <c r="E22" s="126"/>
      <c r="F22" s="126"/>
      <c r="G22" s="126"/>
      <c r="H22" s="126"/>
      <c r="I22" s="254"/>
      <c r="J22" s="264"/>
      <c r="K22" s="265"/>
    </row>
    <row r="23" spans="1:11" ht="15.75" customHeight="1">
      <c r="A23" s="130">
        <v>2</v>
      </c>
      <c r="B23" s="130">
        <v>1</v>
      </c>
      <c r="C23" s="212">
        <v>352</v>
      </c>
      <c r="D23" s="130" t="str">
        <f>+VLOOKUP(C23,Participants!$A$1:$F$1496,2,FALSE)</f>
        <v>Madison Cigna</v>
      </c>
      <c r="E23" s="130" t="str">
        <f>+VLOOKUP(C23,Participants!$A$1:$F$1496,4,FALSE)</f>
        <v>BTA</v>
      </c>
      <c r="F23" s="130" t="str">
        <f>+VLOOKUP(C23,Participants!$A$1:$F$1496,5,FALSE)</f>
        <v>F</v>
      </c>
      <c r="G23" s="130">
        <f>+VLOOKUP(C23,Participants!$A$1:$F$1496,3,FALSE)</f>
        <v>7</v>
      </c>
      <c r="H23" s="130" t="str">
        <f>+VLOOKUP(C23,Participants!$A$1:$F$1496,6,FALSE)</f>
        <v>Varsity</v>
      </c>
      <c r="I23" s="318">
        <v>4.412731481481481E-3</v>
      </c>
      <c r="J23" s="270">
        <v>2</v>
      </c>
      <c r="K23" s="271">
        <v>10</v>
      </c>
    </row>
    <row r="24" spans="1:11" ht="15.75" customHeight="1">
      <c r="A24" s="130">
        <v>2</v>
      </c>
      <c r="B24" s="130">
        <v>1</v>
      </c>
      <c r="C24" s="212">
        <v>353</v>
      </c>
      <c r="D24" s="130" t="str">
        <f>+VLOOKUP(C24,Participants!$A$1:$F$1496,2,FALSE)</f>
        <v>Mia White</v>
      </c>
      <c r="E24" s="130" t="str">
        <f>+VLOOKUP(C24,Participants!$A$1:$F$1496,4,FALSE)</f>
        <v>BTA</v>
      </c>
      <c r="F24" s="130" t="str">
        <f>+VLOOKUP(C24,Participants!$A$1:$F$1496,5,FALSE)</f>
        <v>F</v>
      </c>
      <c r="G24" s="130">
        <f>+VLOOKUP(C24,Participants!$A$1:$F$1496,3,FALSE)</f>
        <v>7</v>
      </c>
      <c r="H24" s="130" t="str">
        <f>+VLOOKUP(C24,Participants!$A$1:$F$1496,6,FALSE)</f>
        <v>Varsity</v>
      </c>
      <c r="I24" s="213"/>
      <c r="J24" s="272"/>
      <c r="K24" s="273"/>
    </row>
    <row r="25" spans="1:11" ht="15.75" customHeight="1">
      <c r="A25" s="130">
        <v>2</v>
      </c>
      <c r="B25" s="130">
        <v>1</v>
      </c>
      <c r="C25" s="212">
        <v>358</v>
      </c>
      <c r="D25" s="130" t="str">
        <f>+VLOOKUP(C25,Participants!$A$1:$F$1496,2,FALSE)</f>
        <v>Francesca Battaglia</v>
      </c>
      <c r="E25" s="130" t="str">
        <f>+VLOOKUP(C25,Participants!$A$1:$F$1496,4,FALSE)</f>
        <v>BTA</v>
      </c>
      <c r="F25" s="130" t="str">
        <f>+VLOOKUP(C25,Participants!$A$1:$F$1496,5,FALSE)</f>
        <v>F</v>
      </c>
      <c r="G25" s="130">
        <f>+VLOOKUP(C25,Participants!$A$1:$F$1496,3,FALSE)</f>
        <v>8</v>
      </c>
      <c r="H25" s="130" t="str">
        <f>+VLOOKUP(C25,Participants!$A$1:$F$1496,6,FALSE)</f>
        <v>Varsity</v>
      </c>
      <c r="I25" s="213"/>
      <c r="J25" s="272"/>
      <c r="K25" s="273"/>
    </row>
    <row r="26" spans="1:11" ht="15.75" customHeight="1">
      <c r="A26" s="130">
        <v>2</v>
      </c>
      <c r="B26" s="130">
        <v>1</v>
      </c>
      <c r="C26" s="212">
        <v>332</v>
      </c>
      <c r="D26" s="130" t="str">
        <f>+VLOOKUP(C26,Participants!$A$1:$F$1496,2,FALSE)</f>
        <v>Hannah Sahr</v>
      </c>
      <c r="E26" s="130" t="str">
        <f>+VLOOKUP(C26,Participants!$A$1:$F$1496,4,FALSE)</f>
        <v>BTA</v>
      </c>
      <c r="F26" s="130" t="str">
        <f>+VLOOKUP(C26,Participants!$A$1:$F$1496,5,FALSE)</f>
        <v>F</v>
      </c>
      <c r="G26" s="130">
        <f>+VLOOKUP(C26,Participants!$A$1:$F$1496,3,FALSE)</f>
        <v>5</v>
      </c>
      <c r="H26" s="130" t="str">
        <f>+VLOOKUP(C26,Participants!$A$1:$F$1496,6,FALSE)</f>
        <v>JV</v>
      </c>
      <c r="I26" s="213"/>
      <c r="J26" s="272"/>
      <c r="K26" s="273"/>
    </row>
    <row r="27" spans="1:11" ht="15.75" customHeight="1">
      <c r="A27" s="130">
        <v>2</v>
      </c>
      <c r="B27" s="130">
        <v>2</v>
      </c>
      <c r="C27" s="212">
        <v>1083</v>
      </c>
      <c r="D27" s="130" t="str">
        <f>+VLOOKUP(C27,Participants!$A$1:$F$1496,2,FALSE)</f>
        <v>Kennedy Walsh</v>
      </c>
      <c r="E27" s="130" t="str">
        <f>+VLOOKUP(C27,Participants!$A$1:$F$1496,4,FALSE)</f>
        <v>HTS</v>
      </c>
      <c r="F27" s="130" t="str">
        <f>+VLOOKUP(C27,Participants!$A$1:$F$1496,5,FALSE)</f>
        <v>F</v>
      </c>
      <c r="G27" s="130">
        <f>+VLOOKUP(C27,Participants!$A$1:$F$1496,3,FALSE)</f>
        <v>8</v>
      </c>
      <c r="H27" s="130" t="str">
        <f>+VLOOKUP(C27,Participants!$A$1:$F$1496,6,FALSE)</f>
        <v>Varsity</v>
      </c>
      <c r="I27" s="213" t="s">
        <v>1317</v>
      </c>
      <c r="J27" s="270">
        <v>1</v>
      </c>
      <c r="K27" s="271">
        <v>8</v>
      </c>
    </row>
    <row r="28" spans="1:11" ht="15.75" customHeight="1">
      <c r="A28" s="130">
        <v>2</v>
      </c>
      <c r="B28" s="130">
        <v>2</v>
      </c>
      <c r="C28" s="212">
        <v>1073</v>
      </c>
      <c r="D28" s="130" t="str">
        <f>+VLOOKUP(C28,Participants!$A$1:$F$1496,2,FALSE)</f>
        <v>Evie Minzer</v>
      </c>
      <c r="E28" s="130" t="str">
        <f>+VLOOKUP(C28,Participants!$A$1:$F$1496,4,FALSE)</f>
        <v>HTS</v>
      </c>
      <c r="F28" s="130" t="str">
        <f>+VLOOKUP(C28,Participants!$A$1:$F$1496,5,FALSE)</f>
        <v>F</v>
      </c>
      <c r="G28" s="130">
        <f>+VLOOKUP(C28,Participants!$A$1:$F$1496,3,FALSE)</f>
        <v>7</v>
      </c>
      <c r="H28" s="130" t="str">
        <f>+VLOOKUP(C28,Participants!$A$1:$F$1496,6,FALSE)</f>
        <v>Varsity</v>
      </c>
      <c r="I28" s="213"/>
      <c r="J28" s="272"/>
      <c r="K28" s="273"/>
    </row>
    <row r="29" spans="1:11" ht="15.75" customHeight="1">
      <c r="A29" s="130">
        <v>2</v>
      </c>
      <c r="B29" s="130">
        <v>2</v>
      </c>
      <c r="C29" s="212">
        <v>1076</v>
      </c>
      <c r="D29" s="130" t="str">
        <f>+VLOOKUP(C29,Participants!$A$1:$F$1496,2,FALSE)</f>
        <v>Katherine Mickle</v>
      </c>
      <c r="E29" s="130" t="str">
        <f>+VLOOKUP(C29,Participants!$A$1:$F$1496,4,FALSE)</f>
        <v>HTS</v>
      </c>
      <c r="F29" s="130" t="str">
        <f>+VLOOKUP(C29,Participants!$A$1:$F$1496,5,FALSE)</f>
        <v>F</v>
      </c>
      <c r="G29" s="130">
        <f>+VLOOKUP(C29,Participants!$A$1:$F$1496,3,FALSE)</f>
        <v>7</v>
      </c>
      <c r="H29" s="130" t="str">
        <f>+VLOOKUP(C29,Participants!$A$1:$F$1496,6,FALSE)</f>
        <v>Varsity</v>
      </c>
      <c r="I29" s="213"/>
      <c r="J29" s="272"/>
      <c r="K29" s="273"/>
    </row>
    <row r="30" spans="1:11" ht="17.25" customHeight="1">
      <c r="A30" s="130">
        <v>2</v>
      </c>
      <c r="B30" s="130">
        <v>2</v>
      </c>
      <c r="C30" s="212">
        <v>1081</v>
      </c>
      <c r="D30" s="130" t="str">
        <f>+VLOOKUP(C30,Participants!$A$1:$F$1496,2,FALSE)</f>
        <v>Chiara Golomb</v>
      </c>
      <c r="E30" s="130" t="str">
        <f>+VLOOKUP(C30,Participants!$A$1:$F$1496,4,FALSE)</f>
        <v>HTS</v>
      </c>
      <c r="F30" s="130" t="str">
        <f>+VLOOKUP(C30,Participants!$A$1:$F$1496,5,FALSE)</f>
        <v>F</v>
      </c>
      <c r="G30" s="130">
        <f>+VLOOKUP(C30,Participants!$A$1:$F$1496,3,FALSE)</f>
        <v>8</v>
      </c>
      <c r="H30" s="130" t="str">
        <f>+VLOOKUP(C30,Participants!$A$1:$F$1496,6,FALSE)</f>
        <v>Varsity</v>
      </c>
      <c r="I30" s="213"/>
      <c r="J30" s="272"/>
      <c r="K30" s="273"/>
    </row>
    <row r="31" spans="1:11" ht="17.25" customHeight="1">
      <c r="A31" s="32"/>
      <c r="B31" s="32"/>
      <c r="C31" s="109"/>
      <c r="D31" s="32"/>
      <c r="E31" s="32"/>
      <c r="F31" s="32"/>
      <c r="G31" s="32"/>
      <c r="H31" s="32"/>
      <c r="I31" s="110"/>
      <c r="J31" s="95"/>
      <c r="K31" s="100"/>
    </row>
    <row r="32" spans="1:11" ht="17.25" customHeight="1">
      <c r="A32" s="274" t="s">
        <v>1370</v>
      </c>
      <c r="B32" s="148"/>
      <c r="C32" s="233"/>
      <c r="D32" s="148"/>
      <c r="E32" s="148"/>
      <c r="F32" s="148"/>
      <c r="G32" s="148"/>
      <c r="H32" s="148"/>
      <c r="I32" s="234"/>
      <c r="J32" s="275"/>
      <c r="K32" s="276"/>
    </row>
    <row r="33" spans="1:11" ht="15.75" customHeight="1">
      <c r="A33" s="148">
        <v>2</v>
      </c>
      <c r="B33" s="148">
        <v>3</v>
      </c>
      <c r="C33" s="233">
        <v>361</v>
      </c>
      <c r="D33" s="148" t="str">
        <f>+VLOOKUP(C33,Participants!$A$1:$F$1496,2,FALSE)</f>
        <v>Aiden Herman</v>
      </c>
      <c r="E33" s="148" t="str">
        <f>+VLOOKUP(C33,Participants!$A$1:$F$1496,4,FALSE)</f>
        <v>BTA</v>
      </c>
      <c r="F33" s="148" t="str">
        <f>+VLOOKUP(C33,Participants!$A$1:$F$1496,5,FALSE)</f>
        <v>M</v>
      </c>
      <c r="G33" s="148">
        <f>+VLOOKUP(C33,Participants!$A$1:$F$1496,3,FALSE)</f>
        <v>7</v>
      </c>
      <c r="H33" s="148" t="str">
        <f>+VLOOKUP(C33,Participants!$A$1:$F$1496,6,FALSE)</f>
        <v>Varsity</v>
      </c>
      <c r="I33" s="234" t="s">
        <v>1319</v>
      </c>
      <c r="J33" s="266">
        <v>1</v>
      </c>
      <c r="K33" s="267">
        <v>10</v>
      </c>
    </row>
    <row r="34" spans="1:11" ht="15.75" customHeight="1">
      <c r="A34" s="148">
        <v>2</v>
      </c>
      <c r="B34" s="148">
        <v>3</v>
      </c>
      <c r="C34" s="233">
        <v>367</v>
      </c>
      <c r="D34" s="148" t="str">
        <f>+VLOOKUP(C34,Participants!$A$1:$F$1496,2,FALSE)</f>
        <v>Matthew Graper</v>
      </c>
      <c r="E34" s="148" t="str">
        <f>+VLOOKUP(C34,Participants!$A$1:$F$1496,4,FALSE)</f>
        <v>BTA</v>
      </c>
      <c r="F34" s="148" t="str">
        <f>+VLOOKUP(C34,Participants!$A$1:$F$1496,5,FALSE)</f>
        <v>M</v>
      </c>
      <c r="G34" s="148">
        <f>+VLOOKUP(C34,Participants!$A$1:$F$1496,3,FALSE)</f>
        <v>7</v>
      </c>
      <c r="H34" s="148" t="str">
        <f>+VLOOKUP(C34,Participants!$A$1:$F$1496,6,FALSE)</f>
        <v>Varsity</v>
      </c>
      <c r="I34" s="234"/>
      <c r="J34" s="275"/>
      <c r="K34" s="276"/>
    </row>
    <row r="35" spans="1:11" ht="15.75" customHeight="1">
      <c r="A35" s="148">
        <v>2</v>
      </c>
      <c r="B35" s="148">
        <v>3</v>
      </c>
      <c r="C35" s="233">
        <v>343</v>
      </c>
      <c r="D35" s="148" t="str">
        <f>+VLOOKUP(C35,Participants!$A$1:$F$1496,2,FALSE)</f>
        <v>Cameron Fettis</v>
      </c>
      <c r="E35" s="148" t="str">
        <f>+VLOOKUP(C35,Participants!$A$1:$F$1496,4,FALSE)</f>
        <v>BTA</v>
      </c>
      <c r="F35" s="148" t="str">
        <f>+VLOOKUP(C35,Participants!$A$1:$F$1496,5,FALSE)</f>
        <v>M</v>
      </c>
      <c r="G35" s="148">
        <f>+VLOOKUP(C35,Participants!$A$1:$F$1496,3,FALSE)</f>
        <v>6</v>
      </c>
      <c r="H35" s="148" t="str">
        <f>+VLOOKUP(C35,Participants!$A$1:$F$1496,6,FALSE)</f>
        <v>JV</v>
      </c>
      <c r="I35" s="234"/>
      <c r="J35" s="275"/>
      <c r="K35" s="276"/>
    </row>
    <row r="36" spans="1:11" ht="15.75" customHeight="1">
      <c r="A36" s="148">
        <v>2</v>
      </c>
      <c r="B36" s="148">
        <v>3</v>
      </c>
      <c r="C36" s="233">
        <v>361</v>
      </c>
      <c r="D36" s="148" t="str">
        <f>+VLOOKUP(C36,Participants!$A$1:$F$1496,2,FALSE)</f>
        <v>Aiden Herman</v>
      </c>
      <c r="E36" s="148" t="str">
        <f>+VLOOKUP(C36,Participants!$A$1:$F$1496,4,FALSE)</f>
        <v>BTA</v>
      </c>
      <c r="F36" s="148" t="str">
        <f>+VLOOKUP(C36,Participants!$A$1:$F$1496,5,FALSE)</f>
        <v>M</v>
      </c>
      <c r="G36" s="148">
        <f>+VLOOKUP(C36,Participants!$A$1:$F$1496,3,FALSE)</f>
        <v>7</v>
      </c>
      <c r="H36" s="148" t="str">
        <f>+VLOOKUP(C36,Participants!$A$1:$F$1496,6,FALSE)</f>
        <v>Varsity</v>
      </c>
      <c r="I36" s="234"/>
      <c r="J36" s="275"/>
      <c r="K36" s="276"/>
    </row>
    <row r="37" spans="1:11" ht="15.75" customHeight="1">
      <c r="A37" s="148">
        <v>2</v>
      </c>
      <c r="B37" s="148">
        <v>4</v>
      </c>
      <c r="C37" s="233">
        <v>93</v>
      </c>
      <c r="D37" s="148" t="str">
        <f>+VLOOKUP(C37,Participants!$A$1:$F$1496,2,FALSE)</f>
        <v>Matthew Scholl</v>
      </c>
      <c r="E37" s="148" t="str">
        <f>+VLOOKUP(C37,Participants!$A$1:$F$1496,4,FALSE)</f>
        <v>BFS</v>
      </c>
      <c r="F37" s="148" t="str">
        <f>+VLOOKUP(C37,Participants!$A$1:$F$1496,5,FALSE)</f>
        <v>M</v>
      </c>
      <c r="G37" s="148">
        <f>+VLOOKUP(C37,Participants!$A$1:$F$1496,3,FALSE)</f>
        <v>8</v>
      </c>
      <c r="H37" s="148" t="str">
        <f>+VLOOKUP(C37,Participants!$A$1:$F$1496,6,FALSE)</f>
        <v>Varsity</v>
      </c>
      <c r="I37" s="234" t="s">
        <v>1321</v>
      </c>
      <c r="J37" s="266">
        <v>2</v>
      </c>
      <c r="K37" s="267">
        <v>8</v>
      </c>
    </row>
    <row r="38" spans="1:11" ht="15.75" customHeight="1">
      <c r="A38" s="148">
        <v>2</v>
      </c>
      <c r="B38" s="148">
        <v>4</v>
      </c>
      <c r="C38" s="233">
        <v>89</v>
      </c>
      <c r="D38" s="148" t="str">
        <f>+VLOOKUP(C38,Participants!$A$1:$F$1496,2,FALSE)</f>
        <v>Dominic Talarico</v>
      </c>
      <c r="E38" s="148" t="str">
        <f>+VLOOKUP(C38,Participants!$A$1:$F$1496,4,FALSE)</f>
        <v>BFS</v>
      </c>
      <c r="F38" s="148" t="str">
        <f>+VLOOKUP(C38,Participants!$A$1:$F$1496,5,FALSE)</f>
        <v>M</v>
      </c>
      <c r="G38" s="148">
        <f>+VLOOKUP(C38,Participants!$A$1:$F$1496,3,FALSE)</f>
        <v>7</v>
      </c>
      <c r="H38" s="148" t="str">
        <f>+VLOOKUP(C38,Participants!$A$1:$F$1496,6,FALSE)</f>
        <v>Varsity</v>
      </c>
      <c r="I38" s="234"/>
      <c r="J38" s="275"/>
      <c r="K38" s="276"/>
    </row>
    <row r="39" spans="1:11" ht="15.75" customHeight="1">
      <c r="A39" s="148">
        <v>2</v>
      </c>
      <c r="B39" s="148">
        <v>4</v>
      </c>
      <c r="C39" s="233">
        <v>91</v>
      </c>
      <c r="D39" s="148" t="str">
        <f>+VLOOKUP(C39,Participants!$A$1:$F$1496,2,FALSE)</f>
        <v>Brett Mashuda</v>
      </c>
      <c r="E39" s="148" t="str">
        <f>+VLOOKUP(C39,Participants!$A$1:$F$1496,4,FALSE)</f>
        <v>BFS</v>
      </c>
      <c r="F39" s="148" t="str">
        <f>+VLOOKUP(C39,Participants!$A$1:$F$1496,5,FALSE)</f>
        <v>M</v>
      </c>
      <c r="G39" s="148">
        <f>+VLOOKUP(C39,Participants!$A$1:$F$1496,3,FALSE)</f>
        <v>8</v>
      </c>
      <c r="H39" s="148" t="str">
        <f>+VLOOKUP(C39,Participants!$A$1:$F$1496,6,FALSE)</f>
        <v>Varsity</v>
      </c>
      <c r="I39" s="234"/>
      <c r="J39" s="275"/>
      <c r="K39" s="276"/>
    </row>
    <row r="40" spans="1:11" ht="15.75" customHeight="1">
      <c r="A40" s="148">
        <v>2</v>
      </c>
      <c r="B40" s="148">
        <v>4</v>
      </c>
      <c r="C40" s="233">
        <v>92</v>
      </c>
      <c r="D40" s="148" t="str">
        <f>+VLOOKUP(C40,Participants!$A$1:$F$1496,2,FALSE)</f>
        <v>Joseph Ebbert</v>
      </c>
      <c r="E40" s="148" t="str">
        <f>+VLOOKUP(C40,Participants!$A$1:$F$1496,4,FALSE)</f>
        <v>BFS</v>
      </c>
      <c r="F40" s="148" t="str">
        <f>+VLOOKUP(C40,Participants!$A$1:$F$1496,5,FALSE)</f>
        <v>M</v>
      </c>
      <c r="G40" s="148">
        <f>+VLOOKUP(C40,Participants!$A$1:$F$1496,3,FALSE)</f>
        <v>8</v>
      </c>
      <c r="H40" s="148" t="str">
        <f>+VLOOKUP(C40,Participants!$A$1:$F$1496,6,FALSE)</f>
        <v>Varsity</v>
      </c>
      <c r="I40" s="234"/>
      <c r="J40" s="275"/>
      <c r="K40" s="276"/>
    </row>
    <row r="41" spans="1:11" ht="15.75" customHeight="1">
      <c r="I41" s="95"/>
      <c r="J41" s="95"/>
    </row>
    <row r="42" spans="1:11" ht="15.75" customHeight="1">
      <c r="I42" s="95"/>
      <c r="J42" s="95"/>
    </row>
    <row r="43" spans="1:11" ht="15.75" customHeight="1">
      <c r="I43" s="95"/>
      <c r="J43" s="95"/>
    </row>
    <row r="44" spans="1:11" ht="15.75" customHeight="1">
      <c r="I44" s="95"/>
      <c r="J44" s="95"/>
    </row>
    <row r="45" spans="1:11" ht="15.75" customHeight="1">
      <c r="I45" s="95"/>
      <c r="J45" s="95"/>
    </row>
    <row r="46" spans="1:11" ht="15.75" customHeight="1">
      <c r="I46" s="95"/>
      <c r="J46" s="95"/>
    </row>
    <row r="47" spans="1:11" ht="15.75" customHeight="1">
      <c r="I47" s="95"/>
      <c r="J47" s="95"/>
    </row>
    <row r="48" spans="1:11" ht="15.75" customHeight="1">
      <c r="I48" s="95"/>
      <c r="J48" s="95"/>
    </row>
    <row r="49" spans="9:10" ht="15.75" customHeight="1">
      <c r="I49" s="95"/>
      <c r="J49" s="95"/>
    </row>
    <row r="50" spans="9:10" ht="15.75" customHeight="1">
      <c r="I50" s="95"/>
      <c r="J50" s="95"/>
    </row>
    <row r="51" spans="9:10" ht="15.75" customHeight="1">
      <c r="I51" s="95"/>
      <c r="J51" s="95"/>
    </row>
    <row r="52" spans="9:10" ht="15.75" customHeight="1">
      <c r="I52" s="95"/>
      <c r="J52" s="95"/>
    </row>
    <row r="53" spans="9:10" ht="15.75" customHeight="1">
      <c r="I53" s="95"/>
      <c r="J53" s="95"/>
    </row>
    <row r="54" spans="9:10" ht="15.75" customHeight="1">
      <c r="I54" s="95"/>
      <c r="J54" s="95"/>
    </row>
    <row r="55" spans="9:10" ht="15.75" customHeight="1">
      <c r="I55" s="95"/>
      <c r="J55" s="95"/>
    </row>
    <row r="56" spans="9:10" ht="15.75" customHeight="1">
      <c r="I56" s="95"/>
      <c r="J56" s="95"/>
    </row>
    <row r="57" spans="9:10" ht="15.75" customHeight="1">
      <c r="I57" s="95"/>
      <c r="J57" s="95"/>
    </row>
    <row r="58" spans="9:10" ht="15.75" customHeight="1">
      <c r="I58" s="95"/>
      <c r="J58" s="95"/>
    </row>
    <row r="59" spans="9:10" ht="15.75" customHeight="1">
      <c r="I59" s="95"/>
      <c r="J59" s="95"/>
    </row>
    <row r="60" spans="9:10" ht="15.75" customHeight="1">
      <c r="I60" s="95"/>
      <c r="J60" s="95"/>
    </row>
    <row r="61" spans="9:10" ht="15.75" customHeight="1">
      <c r="I61" s="95"/>
      <c r="J61" s="95"/>
    </row>
    <row r="62" spans="9:10" ht="15.75" customHeight="1">
      <c r="I62" s="95"/>
      <c r="J62" s="95"/>
    </row>
    <row r="63" spans="9:10" ht="15.75" customHeight="1">
      <c r="I63" s="95"/>
      <c r="J63" s="95"/>
    </row>
    <row r="64" spans="9:10" ht="15.75" customHeight="1">
      <c r="I64" s="95"/>
      <c r="J64" s="95"/>
    </row>
    <row r="65" spans="9:10" ht="15.75" customHeight="1">
      <c r="I65" s="95"/>
      <c r="J65" s="95"/>
    </row>
    <row r="66" spans="9:10" ht="15.75" customHeight="1">
      <c r="I66" s="95"/>
      <c r="J66" s="95"/>
    </row>
    <row r="67" spans="9:10" ht="15.75" customHeight="1">
      <c r="I67" s="95"/>
      <c r="J67" s="95"/>
    </row>
    <row r="68" spans="9:10" ht="15.75" customHeight="1">
      <c r="I68" s="95"/>
      <c r="J68" s="95"/>
    </row>
    <row r="69" spans="9:10" ht="15.75" customHeight="1">
      <c r="I69" s="95"/>
      <c r="J69" s="95"/>
    </row>
    <row r="70" spans="9:10" ht="15.75" customHeight="1">
      <c r="I70" s="95"/>
      <c r="J70" s="95"/>
    </row>
    <row r="71" spans="9:10" ht="15.75" customHeight="1">
      <c r="I71" s="95"/>
      <c r="J71" s="95"/>
    </row>
    <row r="72" spans="9:10" ht="15.75" customHeight="1">
      <c r="I72" s="95"/>
      <c r="J72" s="95"/>
    </row>
    <row r="73" spans="9:10" ht="15.75" customHeight="1">
      <c r="I73" s="95"/>
      <c r="J73" s="95"/>
    </row>
    <row r="74" spans="9:10" ht="15.75" customHeight="1">
      <c r="I74" s="95"/>
      <c r="J74" s="95"/>
    </row>
    <row r="75" spans="9:10" ht="15.75" customHeight="1">
      <c r="I75" s="95"/>
      <c r="J75" s="95"/>
    </row>
    <row r="76" spans="9:10" ht="15.75" customHeight="1">
      <c r="I76" s="95"/>
      <c r="J76" s="95"/>
    </row>
    <row r="77" spans="9:10" ht="15.75" customHeight="1">
      <c r="I77" s="95"/>
      <c r="J77" s="95"/>
    </row>
    <row r="78" spans="9:10" ht="15.75" customHeight="1">
      <c r="I78" s="95"/>
      <c r="J78" s="95"/>
    </row>
    <row r="79" spans="9:10" ht="15.75" customHeight="1">
      <c r="I79" s="95"/>
      <c r="J79" s="95"/>
    </row>
    <row r="80" spans="9:10" ht="15.75" customHeight="1">
      <c r="I80" s="95"/>
      <c r="J80" s="95"/>
    </row>
    <row r="81" spans="9:10" ht="15.75" customHeight="1">
      <c r="I81" s="95"/>
      <c r="J81" s="95"/>
    </row>
    <row r="82" spans="9:10" ht="15.75" customHeight="1">
      <c r="I82" s="95"/>
      <c r="J82" s="95"/>
    </row>
    <row r="83" spans="9:10" ht="15.75" customHeight="1">
      <c r="I83" s="95"/>
      <c r="J83" s="95"/>
    </row>
    <row r="84" spans="9:10" ht="15.75" customHeight="1">
      <c r="I84" s="95"/>
      <c r="J84" s="95"/>
    </row>
    <row r="85" spans="9:10" ht="15.75" customHeight="1">
      <c r="I85" s="95"/>
      <c r="J85" s="95"/>
    </row>
    <row r="86" spans="9:10" ht="15.75" customHeight="1">
      <c r="I86" s="95"/>
      <c r="J86" s="95"/>
    </row>
    <row r="87" spans="9:10" ht="15.75" customHeight="1">
      <c r="I87" s="95"/>
      <c r="J87" s="95"/>
    </row>
    <row r="88" spans="9:10" ht="15.75" customHeight="1">
      <c r="I88" s="95"/>
      <c r="J88" s="95"/>
    </row>
    <row r="89" spans="9:10" ht="15.75" customHeight="1">
      <c r="I89" s="95"/>
      <c r="J89" s="95"/>
    </row>
    <row r="90" spans="9:10" ht="15.75" customHeight="1">
      <c r="I90" s="95"/>
      <c r="J90" s="95"/>
    </row>
    <row r="91" spans="9:10" ht="15.75" customHeight="1">
      <c r="I91" s="95"/>
      <c r="J91" s="95"/>
    </row>
    <row r="92" spans="9:10" ht="15.75" customHeight="1">
      <c r="I92" s="95"/>
      <c r="J92" s="95"/>
    </row>
    <row r="93" spans="9:10" ht="15.75" customHeight="1">
      <c r="I93" s="95"/>
      <c r="J93" s="95"/>
    </row>
    <row r="94" spans="9:10" ht="15.75" customHeight="1">
      <c r="I94" s="95"/>
      <c r="J94" s="95"/>
    </row>
    <row r="95" spans="9:10" ht="15.75" customHeight="1">
      <c r="I95" s="95"/>
      <c r="J95" s="95"/>
    </row>
    <row r="96" spans="9:10" ht="15.75" customHeight="1">
      <c r="I96" s="95"/>
      <c r="J96" s="95"/>
    </row>
    <row r="97" spans="9:10" ht="15.75" customHeight="1">
      <c r="I97" s="95"/>
      <c r="J97" s="95"/>
    </row>
    <row r="98" spans="9:10" ht="15.75" customHeight="1">
      <c r="I98" s="95"/>
      <c r="J98" s="95"/>
    </row>
    <row r="99" spans="9:10" ht="15.75" customHeight="1">
      <c r="I99" s="95"/>
      <c r="J99" s="95"/>
    </row>
    <row r="100" spans="9:10" ht="15.75" customHeight="1">
      <c r="I100" s="95"/>
      <c r="J100" s="95"/>
    </row>
    <row r="101" spans="9:10" ht="15.75" customHeight="1">
      <c r="I101" s="95"/>
      <c r="J101" s="95"/>
    </row>
    <row r="102" spans="9:10" ht="15.75" customHeight="1">
      <c r="I102" s="95"/>
      <c r="J102" s="95"/>
    </row>
    <row r="103" spans="9:10" ht="15.75" customHeight="1">
      <c r="I103" s="95"/>
      <c r="J103" s="95"/>
    </row>
    <row r="104" spans="9:10" ht="15.75" customHeight="1">
      <c r="I104" s="95"/>
      <c r="J104" s="95"/>
    </row>
    <row r="105" spans="9:10" ht="15.75" customHeight="1">
      <c r="I105" s="95"/>
      <c r="J105" s="95"/>
    </row>
    <row r="106" spans="9:10" ht="15.75" customHeight="1">
      <c r="I106" s="95"/>
      <c r="J106" s="95"/>
    </row>
    <row r="107" spans="9:10" ht="15.75" customHeight="1">
      <c r="I107" s="95"/>
      <c r="J107" s="95"/>
    </row>
    <row r="108" spans="9:10" ht="15.75" customHeight="1">
      <c r="I108" s="95"/>
      <c r="J108" s="95"/>
    </row>
    <row r="109" spans="9:10" ht="15.75" customHeight="1">
      <c r="I109" s="95"/>
      <c r="J109" s="95"/>
    </row>
    <row r="110" spans="9:10" ht="15.75" customHeight="1">
      <c r="I110" s="95"/>
      <c r="J110" s="95"/>
    </row>
    <row r="111" spans="9:10" ht="15.75" customHeight="1">
      <c r="I111" s="95"/>
      <c r="J111" s="95"/>
    </row>
    <row r="112" spans="9:10" ht="15.75" customHeight="1">
      <c r="I112" s="95"/>
      <c r="J112" s="95"/>
    </row>
    <row r="113" spans="9:10" ht="15.75" customHeight="1">
      <c r="I113" s="95"/>
      <c r="J113" s="95"/>
    </row>
    <row r="114" spans="9:10" ht="15.75" customHeight="1">
      <c r="I114" s="95"/>
      <c r="J114" s="95"/>
    </row>
    <row r="115" spans="9:10" ht="15.75" customHeight="1">
      <c r="I115" s="95"/>
      <c r="J115" s="95"/>
    </row>
    <row r="116" spans="9:10" ht="15.75" customHeight="1">
      <c r="I116" s="95"/>
      <c r="J116" s="95"/>
    </row>
    <row r="117" spans="9:10" ht="15.75" customHeight="1">
      <c r="I117" s="95"/>
      <c r="J117" s="95"/>
    </row>
    <row r="118" spans="9:10" ht="15.75" customHeight="1">
      <c r="I118" s="95"/>
      <c r="J118" s="95"/>
    </row>
    <row r="119" spans="9:10" ht="15.75" customHeight="1">
      <c r="I119" s="95"/>
      <c r="J119" s="95"/>
    </row>
    <row r="120" spans="9:10" ht="15.75" customHeight="1">
      <c r="I120" s="95"/>
      <c r="J120" s="95"/>
    </row>
    <row r="121" spans="9:10" ht="15.75" customHeight="1">
      <c r="I121" s="95"/>
      <c r="J121" s="95"/>
    </row>
    <row r="122" spans="9:10" ht="15.75" customHeight="1">
      <c r="I122" s="95"/>
      <c r="J122" s="95"/>
    </row>
    <row r="123" spans="9:10" ht="15.75" customHeight="1">
      <c r="I123" s="95"/>
      <c r="J123" s="95"/>
    </row>
    <row r="124" spans="9:10" ht="15.75" customHeight="1">
      <c r="I124" s="95"/>
      <c r="J124" s="95"/>
    </row>
    <row r="125" spans="9:10" ht="15.75" customHeight="1">
      <c r="I125" s="95"/>
      <c r="J125" s="95"/>
    </row>
    <row r="126" spans="9:10" ht="15.75" customHeight="1">
      <c r="I126" s="95"/>
      <c r="J126" s="95"/>
    </row>
    <row r="127" spans="9:10" ht="15.75" customHeight="1">
      <c r="I127" s="95"/>
      <c r="J127" s="95"/>
    </row>
    <row r="128" spans="9:10" ht="15.75" customHeight="1">
      <c r="I128" s="95"/>
      <c r="J128" s="95"/>
    </row>
    <row r="129" spans="9:10" ht="15.75" customHeight="1">
      <c r="I129" s="95"/>
      <c r="J129" s="95"/>
    </row>
    <row r="130" spans="9:10" ht="15.75" customHeight="1">
      <c r="I130" s="95"/>
      <c r="J130" s="95"/>
    </row>
    <row r="131" spans="9:10" ht="15.75" customHeight="1">
      <c r="I131" s="95"/>
      <c r="J131" s="95"/>
    </row>
    <row r="132" spans="9:10" ht="15.75" customHeight="1">
      <c r="I132" s="95"/>
      <c r="J132" s="95"/>
    </row>
    <row r="133" spans="9:10" ht="15.75" customHeight="1">
      <c r="I133" s="95"/>
      <c r="J133" s="95"/>
    </row>
    <row r="134" spans="9:10" ht="15.75" customHeight="1">
      <c r="I134" s="95"/>
      <c r="J134" s="95"/>
    </row>
    <row r="135" spans="9:10" ht="15.75" customHeight="1">
      <c r="I135" s="95"/>
      <c r="J135" s="95"/>
    </row>
    <row r="136" spans="9:10" ht="15.75" customHeight="1">
      <c r="I136" s="95"/>
      <c r="J136" s="95"/>
    </row>
    <row r="137" spans="9:10" ht="15.75" customHeight="1">
      <c r="I137" s="95"/>
      <c r="J137" s="95"/>
    </row>
    <row r="138" spans="9:10" ht="15.75" customHeight="1">
      <c r="I138" s="95"/>
      <c r="J138" s="95"/>
    </row>
    <row r="139" spans="9:10" ht="15.75" customHeight="1">
      <c r="I139" s="95"/>
      <c r="J139" s="95"/>
    </row>
    <row r="140" spans="9:10" ht="15.75" customHeight="1">
      <c r="I140" s="95"/>
      <c r="J140" s="95"/>
    </row>
    <row r="141" spans="9:10" ht="15.75" customHeight="1">
      <c r="I141" s="95"/>
      <c r="J141" s="95"/>
    </row>
    <row r="142" spans="9:10" ht="15.75" customHeight="1">
      <c r="I142" s="95"/>
      <c r="J142" s="95"/>
    </row>
    <row r="143" spans="9:10" ht="15.75" customHeight="1">
      <c r="I143" s="95"/>
      <c r="J143" s="95"/>
    </row>
    <row r="144" spans="9:10" ht="15.75" customHeight="1">
      <c r="I144" s="95"/>
      <c r="J144" s="95"/>
    </row>
    <row r="145" spans="9:10" ht="15.75" customHeight="1">
      <c r="I145" s="95"/>
      <c r="J145" s="95"/>
    </row>
    <row r="146" spans="9:10" ht="15.75" customHeight="1">
      <c r="I146" s="95"/>
      <c r="J146" s="95"/>
    </row>
    <row r="147" spans="9:10" ht="15.75" customHeight="1">
      <c r="I147" s="95"/>
      <c r="J147" s="95"/>
    </row>
    <row r="148" spans="9:10" ht="15.75" customHeight="1">
      <c r="I148" s="95"/>
      <c r="J148" s="95"/>
    </row>
    <row r="149" spans="9:10" ht="15.75" customHeight="1">
      <c r="I149" s="95"/>
      <c r="J149" s="95"/>
    </row>
    <row r="150" spans="9:10" ht="15.75" customHeight="1">
      <c r="I150" s="95"/>
      <c r="J150" s="95"/>
    </row>
    <row r="151" spans="9:10" ht="15.75" customHeight="1">
      <c r="I151" s="95"/>
      <c r="J151" s="95"/>
    </row>
    <row r="152" spans="9:10" ht="15.75" customHeight="1">
      <c r="I152" s="95"/>
      <c r="J152" s="95"/>
    </row>
    <row r="153" spans="9:10" ht="15.75" customHeight="1">
      <c r="I153" s="95"/>
      <c r="J153" s="95"/>
    </row>
    <row r="154" spans="9:10" ht="15.75" customHeight="1">
      <c r="I154" s="95"/>
      <c r="J154" s="95"/>
    </row>
    <row r="155" spans="9:10" ht="15.75" customHeight="1">
      <c r="I155" s="95"/>
      <c r="J155" s="95"/>
    </row>
    <row r="156" spans="9:10" ht="15.75" customHeight="1">
      <c r="I156" s="95"/>
      <c r="J156" s="95"/>
    </row>
    <row r="157" spans="9:10" ht="15.75" customHeight="1">
      <c r="I157" s="95"/>
      <c r="J157" s="95"/>
    </row>
    <row r="158" spans="9:10" ht="15.75" customHeight="1">
      <c r="I158" s="95"/>
      <c r="J158" s="95"/>
    </row>
    <row r="159" spans="9:10" ht="15.75" customHeight="1">
      <c r="I159" s="95"/>
      <c r="J159" s="95"/>
    </row>
    <row r="160" spans="9:10" ht="15.75" customHeight="1">
      <c r="I160" s="95"/>
      <c r="J160" s="95"/>
    </row>
    <row r="161" spans="9:10" ht="15.75" customHeight="1">
      <c r="I161" s="95"/>
      <c r="J161" s="95"/>
    </row>
    <row r="162" spans="9:10" ht="15.75" customHeight="1">
      <c r="I162" s="95"/>
      <c r="J162" s="95"/>
    </row>
    <row r="163" spans="9:10" ht="15.75" customHeight="1">
      <c r="I163" s="95"/>
      <c r="J163" s="95"/>
    </row>
    <row r="164" spans="9:10" ht="15.75" customHeight="1">
      <c r="I164" s="95"/>
      <c r="J164" s="95"/>
    </row>
    <row r="165" spans="9:10" ht="15.75" customHeight="1">
      <c r="I165" s="95"/>
      <c r="J165" s="95"/>
    </row>
    <row r="166" spans="9:10" ht="15.75" customHeight="1">
      <c r="I166" s="95"/>
      <c r="J166" s="95"/>
    </row>
    <row r="167" spans="9:10" ht="15.75" customHeight="1">
      <c r="I167" s="95"/>
      <c r="J167" s="95"/>
    </row>
    <row r="168" spans="9:10" ht="15.75" customHeight="1">
      <c r="I168" s="95"/>
      <c r="J168" s="95"/>
    </row>
    <row r="169" spans="9:10" ht="15.75" customHeight="1">
      <c r="I169" s="95"/>
      <c r="J169" s="95"/>
    </row>
    <row r="170" spans="9:10" ht="15.75" customHeight="1">
      <c r="I170" s="95"/>
      <c r="J170" s="95"/>
    </row>
    <row r="171" spans="9:10" ht="15.75" customHeight="1">
      <c r="I171" s="95"/>
      <c r="J171" s="95"/>
    </row>
    <row r="172" spans="9:10" ht="15.75" customHeight="1">
      <c r="I172" s="95"/>
      <c r="J172" s="95"/>
    </row>
    <row r="173" spans="9:10" ht="15.75" customHeight="1">
      <c r="I173" s="95"/>
      <c r="J173" s="95"/>
    </row>
    <row r="174" spans="9:10" ht="15.75" customHeight="1">
      <c r="I174" s="95"/>
      <c r="J174" s="95"/>
    </row>
    <row r="175" spans="9:10" ht="15.75" customHeight="1">
      <c r="I175" s="95"/>
      <c r="J175" s="95"/>
    </row>
    <row r="176" spans="9:10" ht="15.75" customHeight="1">
      <c r="I176" s="95"/>
      <c r="J176" s="95"/>
    </row>
    <row r="177" spans="9:10" ht="15.75" customHeight="1">
      <c r="I177" s="95"/>
      <c r="J177" s="95"/>
    </row>
    <row r="178" spans="9:10" ht="15.75" customHeight="1">
      <c r="I178" s="95"/>
      <c r="J178" s="95"/>
    </row>
    <row r="179" spans="9:10" ht="15.75" customHeight="1">
      <c r="I179" s="95"/>
      <c r="J179" s="95"/>
    </row>
    <row r="180" spans="9:10" ht="15.75" customHeight="1">
      <c r="I180" s="95"/>
      <c r="J180" s="95"/>
    </row>
    <row r="181" spans="9:10" ht="15.75" customHeight="1">
      <c r="I181" s="95"/>
      <c r="J181" s="95"/>
    </row>
    <row r="182" spans="9:10" ht="15.75" customHeight="1">
      <c r="I182" s="95"/>
      <c r="J182" s="95"/>
    </row>
    <row r="183" spans="9:10" ht="15.75" customHeight="1">
      <c r="I183" s="95"/>
      <c r="J183" s="95"/>
    </row>
    <row r="184" spans="9:10" ht="15.75" customHeight="1">
      <c r="I184" s="95"/>
      <c r="J184" s="95"/>
    </row>
    <row r="185" spans="9:10" ht="15.75" customHeight="1">
      <c r="I185" s="95"/>
      <c r="J185" s="95"/>
    </row>
    <row r="186" spans="9:10" ht="15.75" customHeight="1">
      <c r="I186" s="95"/>
      <c r="J186" s="95"/>
    </row>
    <row r="187" spans="9:10" ht="15.75" customHeight="1">
      <c r="I187" s="95"/>
      <c r="J187" s="95"/>
    </row>
    <row r="188" spans="9:10" ht="15.75" customHeight="1">
      <c r="I188" s="95"/>
      <c r="J188" s="95"/>
    </row>
    <row r="189" spans="9:10" ht="15.75" customHeight="1">
      <c r="I189" s="95"/>
      <c r="J189" s="95"/>
    </row>
    <row r="190" spans="9:10" ht="15.75" customHeight="1">
      <c r="I190" s="95"/>
      <c r="J190" s="95"/>
    </row>
    <row r="191" spans="9:10" ht="15.75" customHeight="1">
      <c r="I191" s="95"/>
      <c r="J191" s="95"/>
    </row>
    <row r="192" spans="9:10" ht="15.75" customHeight="1">
      <c r="I192" s="95"/>
      <c r="J192" s="95"/>
    </row>
    <row r="193" spans="1:22" ht="15.75" customHeight="1">
      <c r="I193" s="95"/>
      <c r="J193" s="95"/>
    </row>
    <row r="194" spans="1:22" ht="15.75" customHeight="1">
      <c r="I194" s="95"/>
      <c r="J194" s="95"/>
    </row>
    <row r="195" spans="1:22" ht="15.75" customHeight="1">
      <c r="I195" s="95"/>
      <c r="J195" s="95"/>
    </row>
    <row r="196" spans="1:22" ht="15.75" customHeight="1">
      <c r="I196" s="95"/>
      <c r="J196" s="95"/>
    </row>
    <row r="197" spans="1:22" ht="15.75" customHeight="1">
      <c r="I197" s="95"/>
      <c r="J197" s="95"/>
    </row>
    <row r="198" spans="1:22" ht="15.75" customHeight="1">
      <c r="I198" s="95"/>
      <c r="J198" s="95"/>
    </row>
    <row r="199" spans="1:22" ht="15.75" customHeight="1">
      <c r="I199" s="95"/>
      <c r="J199" s="95"/>
    </row>
    <row r="200" spans="1:22" ht="15.75" customHeight="1">
      <c r="I200" s="95"/>
      <c r="J200" s="95"/>
    </row>
    <row r="201" spans="1:22" ht="15.75" customHeight="1">
      <c r="I201" s="95"/>
      <c r="J201" s="95"/>
    </row>
    <row r="202" spans="1:22" ht="15.75" customHeight="1">
      <c r="I202" s="95"/>
      <c r="J202" s="95"/>
    </row>
    <row r="203" spans="1:22" ht="15.75" customHeight="1">
      <c r="I203" s="95"/>
      <c r="J203" s="95"/>
    </row>
    <row r="204" spans="1:22" ht="15.75" customHeight="1">
      <c r="I204" s="95"/>
      <c r="J204" s="95"/>
    </row>
    <row r="205" spans="1:22" ht="15.75" customHeight="1">
      <c r="A205" s="97" t="s">
        <v>36</v>
      </c>
      <c r="B205" s="97" t="s">
        <v>38</v>
      </c>
      <c r="C205" s="1" t="s">
        <v>40</v>
      </c>
      <c r="D205" s="97" t="s">
        <v>43</v>
      </c>
      <c r="E205" s="97" t="s">
        <v>46</v>
      </c>
      <c r="F205" s="97" t="s">
        <v>52</v>
      </c>
      <c r="G205" s="97" t="s">
        <v>58</v>
      </c>
      <c r="H205" s="97" t="s">
        <v>1097</v>
      </c>
      <c r="I205" s="97" t="s">
        <v>1098</v>
      </c>
      <c r="J205" s="97" t="s">
        <v>61</v>
      </c>
      <c r="K205" s="97" t="s">
        <v>64</v>
      </c>
      <c r="L205" s="97" t="s">
        <v>67</v>
      </c>
      <c r="M205" s="97" t="s">
        <v>70</v>
      </c>
      <c r="N205" s="97" t="s">
        <v>73</v>
      </c>
      <c r="O205" s="97" t="s">
        <v>76</v>
      </c>
      <c r="P205" s="97" t="s">
        <v>79</v>
      </c>
      <c r="Q205" s="97" t="s">
        <v>1099</v>
      </c>
      <c r="R205" s="97" t="s">
        <v>83</v>
      </c>
      <c r="S205" s="97" t="s">
        <v>86</v>
      </c>
      <c r="T205" s="97" t="s">
        <v>89</v>
      </c>
      <c r="U205" s="97" t="s">
        <v>1100</v>
      </c>
      <c r="V205" s="97" t="s">
        <v>1101</v>
      </c>
    </row>
    <row r="206" spans="1:22" ht="15.75" customHeight="1">
      <c r="A206" t="e">
        <f t="shared" ref="A206:U206" si="0">+SUMIF(#REF!,A$205,#REF!)</f>
        <v>#REF!</v>
      </c>
      <c r="B206" t="e">
        <f t="shared" si="0"/>
        <v>#REF!</v>
      </c>
      <c r="C206" t="e">
        <f t="shared" si="0"/>
        <v>#REF!</v>
      </c>
      <c r="D206" t="e">
        <f t="shared" si="0"/>
        <v>#REF!</v>
      </c>
      <c r="E206" t="e">
        <f t="shared" si="0"/>
        <v>#REF!</v>
      </c>
      <c r="F206" t="e">
        <f t="shared" si="0"/>
        <v>#REF!</v>
      </c>
      <c r="G206" t="e">
        <f t="shared" si="0"/>
        <v>#REF!</v>
      </c>
      <c r="H206" t="e">
        <f t="shared" si="0"/>
        <v>#REF!</v>
      </c>
      <c r="I206" t="e">
        <f t="shared" si="0"/>
        <v>#REF!</v>
      </c>
      <c r="J206" t="e">
        <f t="shared" si="0"/>
        <v>#REF!</v>
      </c>
      <c r="K206" t="e">
        <f t="shared" si="0"/>
        <v>#REF!</v>
      </c>
      <c r="L206" t="e">
        <f t="shared" si="0"/>
        <v>#REF!</v>
      </c>
      <c r="M206" t="e">
        <f t="shared" si="0"/>
        <v>#REF!</v>
      </c>
      <c r="N206" t="e">
        <f t="shared" si="0"/>
        <v>#REF!</v>
      </c>
      <c r="O206" t="e">
        <f t="shared" si="0"/>
        <v>#REF!</v>
      </c>
      <c r="P206" t="e">
        <f t="shared" si="0"/>
        <v>#REF!</v>
      </c>
      <c r="Q206" t="e">
        <f t="shared" si="0"/>
        <v>#REF!</v>
      </c>
      <c r="R206" t="e">
        <f t="shared" si="0"/>
        <v>#REF!</v>
      </c>
      <c r="S206" t="e">
        <f t="shared" si="0"/>
        <v>#REF!</v>
      </c>
      <c r="T206" t="e">
        <f t="shared" si="0"/>
        <v>#REF!</v>
      </c>
      <c r="U206" t="e">
        <f t="shared" si="0"/>
        <v>#REF!</v>
      </c>
      <c r="V206" t="e">
        <f t="shared" ref="V206:V210" si="1">SUM(A206:U206)</f>
        <v>#REF!</v>
      </c>
    </row>
    <row r="207" spans="1:22" ht="15.75" customHeight="1">
      <c r="A207">
        <f t="shared" ref="A207:U207" si="2">+SUMIF($E$4:$E$40,A$205,$K$4:$K$40)</f>
        <v>14</v>
      </c>
      <c r="B207">
        <f t="shared" si="2"/>
        <v>0</v>
      </c>
      <c r="C207">
        <f t="shared" si="2"/>
        <v>0</v>
      </c>
      <c r="D207">
        <f t="shared" si="2"/>
        <v>0</v>
      </c>
      <c r="E207">
        <f t="shared" si="2"/>
        <v>0</v>
      </c>
      <c r="F207">
        <f t="shared" si="2"/>
        <v>0</v>
      </c>
      <c r="G207">
        <f t="shared" si="2"/>
        <v>0</v>
      </c>
      <c r="H207">
        <f t="shared" si="2"/>
        <v>0</v>
      </c>
      <c r="I207">
        <f t="shared" si="2"/>
        <v>0</v>
      </c>
      <c r="J207">
        <f t="shared" si="2"/>
        <v>0</v>
      </c>
      <c r="K207">
        <f t="shared" si="2"/>
        <v>0</v>
      </c>
      <c r="L207">
        <f t="shared" si="2"/>
        <v>0</v>
      </c>
      <c r="M207">
        <f t="shared" si="2"/>
        <v>0</v>
      </c>
      <c r="N207">
        <f t="shared" si="2"/>
        <v>0</v>
      </c>
      <c r="O207">
        <f t="shared" si="2"/>
        <v>0</v>
      </c>
      <c r="P207">
        <f t="shared" si="2"/>
        <v>0</v>
      </c>
      <c r="Q207">
        <f t="shared" si="2"/>
        <v>0</v>
      </c>
      <c r="R207">
        <f t="shared" si="2"/>
        <v>0</v>
      </c>
      <c r="S207">
        <f t="shared" si="2"/>
        <v>0</v>
      </c>
      <c r="T207">
        <f t="shared" si="2"/>
        <v>0</v>
      </c>
      <c r="U207">
        <f t="shared" si="2"/>
        <v>0</v>
      </c>
      <c r="V207">
        <f t="shared" si="1"/>
        <v>14</v>
      </c>
    </row>
    <row r="208" spans="1:22" ht="15.75" customHeight="1">
      <c r="A208" t="e">
        <f t="shared" ref="A208:U208" si="3">+SUMIF(#REF!,A$205,#REF!)</f>
        <v>#REF!</v>
      </c>
      <c r="B208" t="e">
        <f t="shared" si="3"/>
        <v>#REF!</v>
      </c>
      <c r="C208" t="e">
        <f t="shared" si="3"/>
        <v>#REF!</v>
      </c>
      <c r="D208" t="e">
        <f t="shared" si="3"/>
        <v>#REF!</v>
      </c>
      <c r="E208" t="e">
        <f t="shared" si="3"/>
        <v>#REF!</v>
      </c>
      <c r="F208" t="e">
        <f t="shared" si="3"/>
        <v>#REF!</v>
      </c>
      <c r="G208" t="e">
        <f t="shared" si="3"/>
        <v>#REF!</v>
      </c>
      <c r="H208" t="e">
        <f t="shared" si="3"/>
        <v>#REF!</v>
      </c>
      <c r="I208" t="e">
        <f t="shared" si="3"/>
        <v>#REF!</v>
      </c>
      <c r="J208" t="e">
        <f t="shared" si="3"/>
        <v>#REF!</v>
      </c>
      <c r="K208" t="e">
        <f t="shared" si="3"/>
        <v>#REF!</v>
      </c>
      <c r="L208" t="e">
        <f t="shared" si="3"/>
        <v>#REF!</v>
      </c>
      <c r="M208" t="e">
        <f t="shared" si="3"/>
        <v>#REF!</v>
      </c>
      <c r="N208" t="e">
        <f t="shared" si="3"/>
        <v>#REF!</v>
      </c>
      <c r="O208" t="e">
        <f t="shared" si="3"/>
        <v>#REF!</v>
      </c>
      <c r="P208" t="e">
        <f t="shared" si="3"/>
        <v>#REF!</v>
      </c>
      <c r="Q208" t="e">
        <f t="shared" si="3"/>
        <v>#REF!</v>
      </c>
      <c r="R208" t="e">
        <f t="shared" si="3"/>
        <v>#REF!</v>
      </c>
      <c r="S208" t="e">
        <f t="shared" si="3"/>
        <v>#REF!</v>
      </c>
      <c r="T208" t="e">
        <f t="shared" si="3"/>
        <v>#REF!</v>
      </c>
      <c r="U208" t="e">
        <f t="shared" si="3"/>
        <v>#REF!</v>
      </c>
      <c r="V208" t="e">
        <f t="shared" si="1"/>
        <v>#REF!</v>
      </c>
    </row>
    <row r="209" spans="1:22" ht="15.75" customHeight="1">
      <c r="A209" t="e">
        <f>+SUMIF(#REF!,A$205,#REF!)</f>
        <v>#REF!</v>
      </c>
      <c r="B209" t="e">
        <f>+SUMIF(#REF!,B$205,#REF!)</f>
        <v>#REF!</v>
      </c>
      <c r="C209" t="e">
        <f>+SUMIF(#REF!,C$205,#REF!)</f>
        <v>#REF!</v>
      </c>
      <c r="D209" t="e">
        <f>+SUMIF(#REF!,D$205,#REF!)</f>
        <v>#REF!</v>
      </c>
      <c r="E209" t="e">
        <f>+SUMIF(#REF!,E$205,#REF!)</f>
        <v>#REF!</v>
      </c>
      <c r="F209" t="e">
        <f>+SUMIF(#REF!,F$205,#REF!)</f>
        <v>#REF!</v>
      </c>
      <c r="G209" t="e">
        <f>+SUMIF(#REF!,G$205,#REF!)</f>
        <v>#REF!</v>
      </c>
      <c r="H209" t="e">
        <f>+SUMIF(#REF!,H$205,#REF!)</f>
        <v>#REF!</v>
      </c>
      <c r="I209" t="e">
        <f>+SUMIF(#REF!,I$205,#REF!)</f>
        <v>#REF!</v>
      </c>
      <c r="J209" t="e">
        <f>+SUMIF(#REF!,J$205,#REF!)</f>
        <v>#REF!</v>
      </c>
      <c r="K209" t="e">
        <f>+SUMIF(#REF!,K$205,#REF!)</f>
        <v>#REF!</v>
      </c>
      <c r="L209" t="e">
        <f>+SUMIF(#REF!,L$205,#REF!)</f>
        <v>#REF!</v>
      </c>
      <c r="M209" t="e">
        <f>+SUMIF(#REF!,M$205,#REF!)</f>
        <v>#REF!</v>
      </c>
      <c r="N209" t="e">
        <f>+SUMIF(#REF!,N$205,#REF!)</f>
        <v>#REF!</v>
      </c>
      <c r="O209" t="e">
        <f>+SUMIF(#REF!,O$205,#REF!)</f>
        <v>#REF!</v>
      </c>
      <c r="P209" t="e">
        <f>+SUMIF(#REF!,P$205,#REF!)</f>
        <v>#REF!</v>
      </c>
      <c r="Q209" t="e">
        <f>+SUMIF(#REF!,Q$205,#REF!)</f>
        <v>#REF!</v>
      </c>
      <c r="R209" t="e">
        <f>+SUMIF(#REF!,R$205,#REF!)</f>
        <v>#REF!</v>
      </c>
      <c r="S209" t="e">
        <f>+SUMIF(#REF!,S$205,#REF!)</f>
        <v>#REF!</v>
      </c>
      <c r="T209" t="e">
        <f>+SUMIF(#REF!,T$205,#REF!)</f>
        <v>#REF!</v>
      </c>
      <c r="U209" t="e">
        <f>+SUMIF(#REF!,U$205,#REF!)</f>
        <v>#REF!</v>
      </c>
      <c r="V209" t="e">
        <f t="shared" si="1"/>
        <v>#REF!</v>
      </c>
    </row>
    <row r="210" spans="1:22" ht="15.75" customHeight="1">
      <c r="A210" t="e">
        <f t="shared" ref="A210:U210" si="4">SUM(A206:A209)</f>
        <v>#REF!</v>
      </c>
      <c r="B210" t="e">
        <f t="shared" si="4"/>
        <v>#REF!</v>
      </c>
      <c r="C210" t="e">
        <f t="shared" si="4"/>
        <v>#REF!</v>
      </c>
      <c r="D210" t="e">
        <f t="shared" si="4"/>
        <v>#REF!</v>
      </c>
      <c r="E210" t="e">
        <f t="shared" si="4"/>
        <v>#REF!</v>
      </c>
      <c r="F210" t="e">
        <f t="shared" si="4"/>
        <v>#REF!</v>
      </c>
      <c r="G210" t="e">
        <f t="shared" si="4"/>
        <v>#REF!</v>
      </c>
      <c r="H210" t="e">
        <f t="shared" si="4"/>
        <v>#REF!</v>
      </c>
      <c r="I210" t="e">
        <f t="shared" si="4"/>
        <v>#REF!</v>
      </c>
      <c r="J210" t="e">
        <f t="shared" si="4"/>
        <v>#REF!</v>
      </c>
      <c r="K210" t="e">
        <f t="shared" si="4"/>
        <v>#REF!</v>
      </c>
      <c r="L210" t="e">
        <f t="shared" si="4"/>
        <v>#REF!</v>
      </c>
      <c r="M210" t="e">
        <f t="shared" si="4"/>
        <v>#REF!</v>
      </c>
      <c r="N210" t="e">
        <f t="shared" si="4"/>
        <v>#REF!</v>
      </c>
      <c r="O210" t="e">
        <f t="shared" si="4"/>
        <v>#REF!</v>
      </c>
      <c r="P210" t="e">
        <f t="shared" si="4"/>
        <v>#REF!</v>
      </c>
      <c r="Q210" t="e">
        <f t="shared" si="4"/>
        <v>#REF!</v>
      </c>
      <c r="R210" t="e">
        <f t="shared" si="4"/>
        <v>#REF!</v>
      </c>
      <c r="S210" t="e">
        <f t="shared" si="4"/>
        <v>#REF!</v>
      </c>
      <c r="T210" t="e">
        <f t="shared" si="4"/>
        <v>#REF!</v>
      </c>
      <c r="U210" t="e">
        <f t="shared" si="4"/>
        <v>#REF!</v>
      </c>
      <c r="V210" t="e">
        <f t="shared" si="1"/>
        <v>#REF!</v>
      </c>
    </row>
    <row r="211" spans="1:22" ht="15.75" customHeight="1">
      <c r="I211" s="95"/>
      <c r="J211" s="95"/>
    </row>
    <row r="212" spans="1:22" ht="15.75" customHeight="1">
      <c r="I212" s="95"/>
      <c r="J212" s="95"/>
    </row>
    <row r="213" spans="1:22" ht="15.75" customHeight="1">
      <c r="I213" s="95"/>
      <c r="J213" s="95"/>
    </row>
    <row r="214" spans="1:22" ht="15.75" customHeight="1">
      <c r="I214" s="95"/>
      <c r="J214" s="95"/>
    </row>
    <row r="215" spans="1:22" ht="15.75" customHeight="1">
      <c r="I215" s="95"/>
      <c r="J215" s="95"/>
    </row>
    <row r="216" spans="1:22" ht="15.75" customHeight="1">
      <c r="I216" s="95"/>
      <c r="J216" s="95"/>
    </row>
    <row r="217" spans="1:22" ht="15.75" customHeight="1">
      <c r="I217" s="95"/>
      <c r="J217" s="95"/>
    </row>
    <row r="218" spans="1:22" ht="15.75" customHeight="1">
      <c r="I218" s="95"/>
      <c r="J218" s="95"/>
    </row>
    <row r="219" spans="1:22" ht="15.75" customHeight="1">
      <c r="I219" s="95"/>
      <c r="J219" s="95"/>
    </row>
    <row r="220" spans="1:22" ht="15.75" customHeight="1">
      <c r="I220" s="95"/>
      <c r="J220" s="95"/>
    </row>
    <row r="221" spans="1:22" ht="15.75" customHeight="1">
      <c r="I221" s="95"/>
      <c r="J221" s="95"/>
    </row>
    <row r="222" spans="1:22" ht="15.75" customHeight="1">
      <c r="I222" s="95"/>
      <c r="J222" s="95"/>
    </row>
    <row r="223" spans="1:22" ht="15.75" customHeight="1">
      <c r="I223" s="95"/>
      <c r="J223" s="95"/>
    </row>
    <row r="224" spans="1:22" ht="15.75" customHeight="1">
      <c r="I224" s="95"/>
      <c r="J224" s="95"/>
    </row>
    <row r="225" spans="9:10" ht="15.75" customHeight="1">
      <c r="I225" s="95"/>
      <c r="J225" s="95"/>
    </row>
    <row r="226" spans="9:10" ht="15.75" customHeight="1">
      <c r="I226" s="95"/>
      <c r="J226" s="95"/>
    </row>
    <row r="227" spans="9:10" ht="15.75" customHeight="1">
      <c r="I227" s="95"/>
      <c r="J227" s="95"/>
    </row>
    <row r="228" spans="9:10" ht="15.75" customHeight="1">
      <c r="I228" s="95"/>
      <c r="J228" s="95"/>
    </row>
    <row r="229" spans="9:10" ht="15.75" customHeight="1">
      <c r="I229" s="95"/>
      <c r="J229" s="95"/>
    </row>
    <row r="230" spans="9:10" ht="15.75" customHeight="1">
      <c r="I230" s="95"/>
      <c r="J230" s="95"/>
    </row>
    <row r="231" spans="9:10" ht="15.75" customHeight="1">
      <c r="I231" s="95"/>
      <c r="J231" s="95"/>
    </row>
    <row r="232" spans="9:10" ht="15.75" customHeight="1">
      <c r="I232" s="95"/>
      <c r="J232" s="95"/>
    </row>
    <row r="233" spans="9:10" ht="15.75" customHeight="1">
      <c r="I233" s="95"/>
      <c r="J233" s="95"/>
    </row>
    <row r="234" spans="9:10" ht="15.75" customHeight="1">
      <c r="I234" s="95"/>
      <c r="J234" s="95"/>
    </row>
    <row r="235" spans="9:10" ht="15.75" customHeight="1">
      <c r="I235" s="95"/>
      <c r="J235" s="95"/>
    </row>
    <row r="236" spans="9:10" ht="15.75" customHeight="1">
      <c r="I236" s="95"/>
      <c r="J236" s="95"/>
    </row>
    <row r="237" spans="9:10" ht="15.75" customHeight="1">
      <c r="I237" s="95"/>
      <c r="J237" s="95"/>
    </row>
    <row r="238" spans="9:10" ht="15.75" customHeight="1">
      <c r="I238" s="95"/>
      <c r="J238" s="95"/>
    </row>
    <row r="239" spans="9:10" ht="15.75" customHeight="1">
      <c r="I239" s="95"/>
      <c r="J239" s="95"/>
    </row>
    <row r="240" spans="9:10" ht="15.75" customHeight="1">
      <c r="I240" s="95"/>
      <c r="J240" s="95"/>
    </row>
    <row r="241" spans="9:10" ht="15.75" customHeight="1">
      <c r="I241" s="95"/>
      <c r="J241" s="95"/>
    </row>
    <row r="242" spans="9:10" ht="15.75" customHeight="1">
      <c r="I242" s="95"/>
      <c r="J242" s="95"/>
    </row>
    <row r="243" spans="9:10" ht="15.75" customHeight="1">
      <c r="I243" s="95"/>
      <c r="J243" s="95"/>
    </row>
    <row r="244" spans="9:10" ht="15.75" customHeight="1">
      <c r="I244" s="95"/>
      <c r="J244" s="95"/>
    </row>
    <row r="245" spans="9:10" ht="15.75" customHeight="1">
      <c r="I245" s="95"/>
      <c r="J245" s="95"/>
    </row>
    <row r="246" spans="9:10" ht="15.75" customHeight="1">
      <c r="I246" s="95"/>
      <c r="J246" s="95"/>
    </row>
    <row r="247" spans="9:10" ht="15.75" customHeight="1">
      <c r="I247" s="95"/>
      <c r="J247" s="95"/>
    </row>
    <row r="248" spans="9:10" ht="15.75" customHeight="1">
      <c r="I248" s="95"/>
      <c r="J248" s="95"/>
    </row>
    <row r="249" spans="9:10" ht="15.75" customHeight="1">
      <c r="I249" s="95"/>
      <c r="J249" s="95"/>
    </row>
    <row r="250" spans="9:10" ht="15.75" customHeight="1">
      <c r="I250" s="95"/>
      <c r="J250" s="95"/>
    </row>
    <row r="251" spans="9:10" ht="15.75" customHeight="1">
      <c r="I251" s="95"/>
      <c r="J251" s="95"/>
    </row>
    <row r="252" spans="9:10" ht="15.75" customHeight="1">
      <c r="I252" s="95"/>
      <c r="J252" s="95"/>
    </row>
    <row r="253" spans="9:10" ht="15.75" customHeight="1">
      <c r="I253" s="95"/>
      <c r="J253" s="95"/>
    </row>
    <row r="254" spans="9:10" ht="15.75" customHeight="1">
      <c r="I254" s="95"/>
      <c r="J254" s="95"/>
    </row>
    <row r="255" spans="9:10" ht="15.75" customHeight="1">
      <c r="I255" s="95"/>
      <c r="J255" s="95"/>
    </row>
    <row r="256" spans="9:10" ht="15.75" customHeight="1">
      <c r="I256" s="95"/>
      <c r="J256" s="95"/>
    </row>
    <row r="257" spans="9:10" ht="15.75" customHeight="1">
      <c r="I257" s="95"/>
      <c r="J257" s="95"/>
    </row>
    <row r="258" spans="9:10" ht="15.75" customHeight="1">
      <c r="I258" s="95"/>
      <c r="J258" s="95"/>
    </row>
    <row r="259" spans="9:10" ht="15.75" customHeight="1">
      <c r="I259" s="95"/>
      <c r="J259" s="95"/>
    </row>
    <row r="260" spans="9:10" ht="15.75" customHeight="1">
      <c r="I260" s="95"/>
      <c r="J260" s="95"/>
    </row>
    <row r="261" spans="9:10" ht="15.75" customHeight="1">
      <c r="I261" s="95"/>
      <c r="J261" s="95"/>
    </row>
    <row r="262" spans="9:10" ht="15.75" customHeight="1">
      <c r="I262" s="95"/>
      <c r="J262" s="95"/>
    </row>
    <row r="263" spans="9:10" ht="15.75" customHeight="1">
      <c r="I263" s="95"/>
      <c r="J263" s="95"/>
    </row>
    <row r="264" spans="9:10" ht="15.75" customHeight="1">
      <c r="I264" s="95"/>
      <c r="J264" s="95"/>
    </row>
    <row r="265" spans="9:10" ht="15.75" customHeight="1">
      <c r="I265" s="95"/>
      <c r="J265" s="95"/>
    </row>
    <row r="266" spans="9:10" ht="15.75" customHeight="1">
      <c r="I266" s="95"/>
      <c r="J266" s="95"/>
    </row>
    <row r="267" spans="9:10" ht="15.75" customHeight="1">
      <c r="I267" s="95"/>
      <c r="J267" s="95"/>
    </row>
    <row r="268" spans="9:10" ht="15.75" customHeight="1">
      <c r="I268" s="95"/>
      <c r="J268" s="95"/>
    </row>
    <row r="269" spans="9:10" ht="15.75" customHeight="1">
      <c r="I269" s="95"/>
      <c r="J269" s="95"/>
    </row>
    <row r="270" spans="9:10" ht="15.75" customHeight="1">
      <c r="I270" s="95"/>
      <c r="J270" s="95"/>
    </row>
    <row r="271" spans="9:10" ht="15.75" customHeight="1">
      <c r="I271" s="95"/>
      <c r="J271" s="95"/>
    </row>
    <row r="272" spans="9:10" ht="15.75" customHeight="1">
      <c r="I272" s="95"/>
      <c r="J272" s="95"/>
    </row>
    <row r="273" spans="9:10" ht="15.75" customHeight="1">
      <c r="I273" s="95"/>
      <c r="J273" s="95"/>
    </row>
    <row r="274" spans="9:10" ht="15.75" customHeight="1">
      <c r="I274" s="95"/>
      <c r="J274" s="95"/>
    </row>
    <row r="275" spans="9:10" ht="15.75" customHeight="1">
      <c r="I275" s="95"/>
      <c r="J275" s="95"/>
    </row>
    <row r="276" spans="9:10" ht="15.75" customHeight="1">
      <c r="I276" s="95"/>
      <c r="J276" s="95"/>
    </row>
    <row r="277" spans="9:10" ht="15.75" customHeight="1">
      <c r="I277" s="95"/>
      <c r="J277" s="95"/>
    </row>
    <row r="278" spans="9:10" ht="15.75" customHeight="1">
      <c r="I278" s="95"/>
      <c r="J278" s="95"/>
    </row>
    <row r="279" spans="9:10" ht="15.75" customHeight="1">
      <c r="I279" s="95"/>
      <c r="J279" s="95"/>
    </row>
    <row r="280" spans="9:10" ht="15.75" customHeight="1">
      <c r="I280" s="95"/>
      <c r="J280" s="95"/>
    </row>
    <row r="281" spans="9:10" ht="15.75" customHeight="1">
      <c r="I281" s="95"/>
      <c r="J281" s="95"/>
    </row>
    <row r="282" spans="9:10" ht="15.75" customHeight="1">
      <c r="I282" s="95"/>
      <c r="J282" s="95"/>
    </row>
    <row r="283" spans="9:10" ht="15.75" customHeight="1">
      <c r="I283" s="95"/>
      <c r="J283" s="95"/>
    </row>
    <row r="284" spans="9:10" ht="15.75" customHeight="1">
      <c r="I284" s="95"/>
      <c r="J284" s="95"/>
    </row>
    <row r="285" spans="9:10" ht="15.75" customHeight="1">
      <c r="I285" s="95"/>
      <c r="J285" s="95"/>
    </row>
    <row r="286" spans="9:10" ht="15.75" customHeight="1">
      <c r="I286" s="95"/>
      <c r="J286" s="95"/>
    </row>
    <row r="287" spans="9:10" ht="15.75" customHeight="1">
      <c r="I287" s="95"/>
      <c r="J287" s="95"/>
    </row>
    <row r="288" spans="9:10" ht="15.75" customHeight="1">
      <c r="I288" s="95"/>
      <c r="J288" s="95"/>
    </row>
    <row r="289" spans="9:10" ht="15.75" customHeight="1">
      <c r="I289" s="95"/>
      <c r="J289" s="95"/>
    </row>
    <row r="290" spans="9:10" ht="15.75" customHeight="1">
      <c r="I290" s="95"/>
      <c r="J290" s="95"/>
    </row>
    <row r="291" spans="9:10" ht="15.75" customHeight="1">
      <c r="I291" s="95"/>
      <c r="J291" s="95"/>
    </row>
    <row r="292" spans="9:10" ht="15.75" customHeight="1">
      <c r="I292" s="95"/>
      <c r="J292" s="95"/>
    </row>
    <row r="293" spans="9:10" ht="15.75" customHeight="1">
      <c r="I293" s="95"/>
      <c r="J293" s="95"/>
    </row>
    <row r="294" spans="9:10" ht="15.75" customHeight="1">
      <c r="I294" s="95"/>
      <c r="J294" s="95"/>
    </row>
    <row r="295" spans="9:10" ht="15.75" customHeight="1">
      <c r="I295" s="95"/>
      <c r="J295" s="95"/>
    </row>
    <row r="296" spans="9:10" ht="15.75" customHeight="1">
      <c r="I296" s="95"/>
      <c r="J296" s="95"/>
    </row>
    <row r="297" spans="9:10" ht="15.75" customHeight="1">
      <c r="I297" s="95"/>
      <c r="J297" s="95"/>
    </row>
    <row r="298" spans="9:10" ht="15.75" customHeight="1">
      <c r="I298" s="95"/>
      <c r="J298" s="95"/>
    </row>
    <row r="299" spans="9:10" ht="15.75" customHeight="1">
      <c r="I299" s="95"/>
      <c r="J299" s="95"/>
    </row>
    <row r="300" spans="9:10" ht="15.75" customHeight="1">
      <c r="I300" s="95"/>
      <c r="J300" s="95"/>
    </row>
    <row r="301" spans="9:10" ht="15.75" customHeight="1">
      <c r="I301" s="95"/>
      <c r="J301" s="95"/>
    </row>
    <row r="302" spans="9:10" ht="15.75" customHeight="1">
      <c r="I302" s="95"/>
      <c r="J302" s="95"/>
    </row>
    <row r="303" spans="9:10" ht="15.75" customHeight="1">
      <c r="I303" s="95"/>
      <c r="J303" s="95"/>
    </row>
    <row r="304" spans="9:10" ht="15.75" customHeight="1">
      <c r="I304" s="95"/>
      <c r="J304" s="95"/>
    </row>
    <row r="305" spans="9:10" ht="15.75" customHeight="1">
      <c r="I305" s="95"/>
      <c r="J305" s="95"/>
    </row>
    <row r="306" spans="9:10" ht="15.75" customHeight="1">
      <c r="I306" s="95"/>
      <c r="J306" s="95"/>
    </row>
    <row r="307" spans="9:10" ht="15.75" customHeight="1">
      <c r="I307" s="95"/>
      <c r="J307" s="95"/>
    </row>
    <row r="308" spans="9:10" ht="15.75" customHeight="1">
      <c r="I308" s="95"/>
      <c r="J308" s="95"/>
    </row>
    <row r="309" spans="9:10" ht="15.75" customHeight="1">
      <c r="I309" s="95"/>
      <c r="J309" s="95"/>
    </row>
    <row r="310" spans="9:10" ht="15.75" customHeight="1">
      <c r="I310" s="95"/>
      <c r="J310" s="95"/>
    </row>
    <row r="311" spans="9:10" ht="15.75" customHeight="1">
      <c r="I311" s="95"/>
      <c r="J311" s="95"/>
    </row>
    <row r="312" spans="9:10" ht="15.75" customHeight="1">
      <c r="I312" s="95"/>
      <c r="J312" s="95"/>
    </row>
    <row r="313" spans="9:10" ht="15.75" customHeight="1">
      <c r="I313" s="95"/>
      <c r="J313" s="95"/>
    </row>
    <row r="314" spans="9:10" ht="15.75" customHeight="1">
      <c r="I314" s="95"/>
      <c r="J314" s="95"/>
    </row>
    <row r="315" spans="9:10" ht="15.75" customHeight="1">
      <c r="I315" s="95"/>
      <c r="J315" s="95"/>
    </row>
    <row r="316" spans="9:10" ht="15.75" customHeight="1">
      <c r="I316" s="95"/>
      <c r="J316" s="95"/>
    </row>
    <row r="317" spans="9:10" ht="15.75" customHeight="1">
      <c r="I317" s="95"/>
      <c r="J317" s="95"/>
    </row>
    <row r="318" spans="9:10" ht="15.75" customHeight="1">
      <c r="I318" s="95"/>
      <c r="J318" s="95"/>
    </row>
    <row r="319" spans="9:10" ht="15.75" customHeight="1">
      <c r="I319" s="95"/>
      <c r="J319" s="95"/>
    </row>
    <row r="320" spans="9:10" ht="15.75" customHeight="1">
      <c r="I320" s="95"/>
      <c r="J320" s="95"/>
    </row>
    <row r="321" spans="9:10" ht="15.75" customHeight="1">
      <c r="I321" s="95"/>
      <c r="J321" s="95"/>
    </row>
    <row r="322" spans="9:10" ht="15.75" customHeight="1">
      <c r="I322" s="95"/>
      <c r="J322" s="95"/>
    </row>
    <row r="323" spans="9:10" ht="15.75" customHeight="1">
      <c r="I323" s="95"/>
      <c r="J323" s="95"/>
    </row>
    <row r="324" spans="9:10" ht="15.75" customHeight="1">
      <c r="I324" s="95"/>
      <c r="J324" s="95"/>
    </row>
    <row r="325" spans="9:10" ht="15.75" customHeight="1">
      <c r="I325" s="95"/>
      <c r="J325" s="95"/>
    </row>
    <row r="326" spans="9:10" ht="15.75" customHeight="1">
      <c r="I326" s="95"/>
      <c r="J326" s="95"/>
    </row>
    <row r="327" spans="9:10" ht="15.75" customHeight="1">
      <c r="I327" s="95"/>
      <c r="J327" s="95"/>
    </row>
    <row r="328" spans="9:10" ht="15.75" customHeight="1">
      <c r="I328" s="95"/>
      <c r="J328" s="95"/>
    </row>
    <row r="329" spans="9:10" ht="15.75" customHeight="1">
      <c r="I329" s="95"/>
      <c r="J329" s="95"/>
    </row>
    <row r="330" spans="9:10" ht="15.75" customHeight="1">
      <c r="I330" s="95"/>
      <c r="J330" s="95"/>
    </row>
    <row r="331" spans="9:10" ht="15.75" customHeight="1">
      <c r="I331" s="95"/>
      <c r="J331" s="95"/>
    </row>
    <row r="332" spans="9:10" ht="15.75" customHeight="1">
      <c r="I332" s="95"/>
      <c r="J332" s="95"/>
    </row>
    <row r="333" spans="9:10" ht="15.75" customHeight="1">
      <c r="I333" s="95"/>
      <c r="J333" s="95"/>
    </row>
    <row r="334" spans="9:10" ht="15.75" customHeight="1">
      <c r="I334" s="95"/>
      <c r="J334" s="95"/>
    </row>
    <row r="335" spans="9:10" ht="15.75" customHeight="1">
      <c r="I335" s="95"/>
      <c r="J335" s="95"/>
    </row>
    <row r="336" spans="9:10" ht="15.75" customHeight="1">
      <c r="I336" s="95"/>
      <c r="J336" s="95"/>
    </row>
    <row r="337" spans="9:10" ht="15.75" customHeight="1">
      <c r="I337" s="95"/>
      <c r="J337" s="95"/>
    </row>
    <row r="338" spans="9:10" ht="15.75" customHeight="1">
      <c r="I338" s="95"/>
      <c r="J338" s="95"/>
    </row>
    <row r="339" spans="9:10" ht="15.75" customHeight="1">
      <c r="I339" s="95"/>
      <c r="J339" s="95"/>
    </row>
    <row r="340" spans="9:10" ht="15.75" customHeight="1">
      <c r="I340" s="95"/>
      <c r="J340" s="95"/>
    </row>
    <row r="341" spans="9:10" ht="15.75" customHeight="1">
      <c r="I341" s="95"/>
      <c r="J341" s="95"/>
    </row>
    <row r="342" spans="9:10" ht="15.75" customHeight="1">
      <c r="I342" s="95"/>
      <c r="J342" s="95"/>
    </row>
    <row r="343" spans="9:10" ht="15.75" customHeight="1">
      <c r="I343" s="95"/>
      <c r="J343" s="95"/>
    </row>
    <row r="344" spans="9:10" ht="15.75" customHeight="1">
      <c r="I344" s="95"/>
      <c r="J344" s="95"/>
    </row>
    <row r="345" spans="9:10" ht="15.75" customHeight="1">
      <c r="I345" s="95"/>
      <c r="J345" s="95"/>
    </row>
    <row r="346" spans="9:10" ht="15.75" customHeight="1">
      <c r="I346" s="95"/>
      <c r="J346" s="95"/>
    </row>
    <row r="347" spans="9:10" ht="15.75" customHeight="1">
      <c r="I347" s="95"/>
      <c r="J347" s="95"/>
    </row>
    <row r="348" spans="9:10" ht="15.75" customHeight="1">
      <c r="I348" s="95"/>
      <c r="J348" s="95"/>
    </row>
    <row r="349" spans="9:10" ht="15.75" customHeight="1">
      <c r="I349" s="95"/>
      <c r="J349" s="95"/>
    </row>
    <row r="350" spans="9:10" ht="15.75" customHeight="1">
      <c r="I350" s="95"/>
      <c r="J350" s="95"/>
    </row>
    <row r="351" spans="9:10" ht="15.75" customHeight="1">
      <c r="I351" s="95"/>
      <c r="J351" s="95"/>
    </row>
    <row r="352" spans="9:10" ht="15.75" customHeight="1">
      <c r="I352" s="95"/>
      <c r="J352" s="95"/>
    </row>
    <row r="353" spans="9:10" ht="15.75" customHeight="1">
      <c r="I353" s="95"/>
      <c r="J353" s="95"/>
    </row>
    <row r="354" spans="9:10" ht="15.75" customHeight="1">
      <c r="I354" s="95"/>
      <c r="J354" s="95"/>
    </row>
    <row r="355" spans="9:10" ht="15.75" customHeight="1">
      <c r="I355" s="95"/>
      <c r="J355" s="95"/>
    </row>
    <row r="356" spans="9:10" ht="15.75" customHeight="1">
      <c r="I356" s="95"/>
      <c r="J356" s="95"/>
    </row>
    <row r="357" spans="9:10" ht="15.75" customHeight="1">
      <c r="I357" s="95"/>
      <c r="J357" s="95"/>
    </row>
    <row r="358" spans="9:10" ht="15.75" customHeight="1">
      <c r="I358" s="95"/>
      <c r="J358" s="95"/>
    </row>
    <row r="359" spans="9:10" ht="15.75" customHeight="1">
      <c r="I359" s="95"/>
      <c r="J359" s="95"/>
    </row>
    <row r="360" spans="9:10" ht="15.75" customHeight="1">
      <c r="I360" s="95"/>
      <c r="J360" s="95"/>
    </row>
    <row r="361" spans="9:10" ht="15.75" customHeight="1">
      <c r="I361" s="95"/>
      <c r="J361" s="95"/>
    </row>
    <row r="362" spans="9:10" ht="15.75" customHeight="1">
      <c r="I362" s="95"/>
      <c r="J362" s="95"/>
    </row>
    <row r="363" spans="9:10" ht="15.75" customHeight="1">
      <c r="I363" s="95"/>
      <c r="J363" s="95"/>
    </row>
    <row r="364" spans="9:10" ht="15.75" customHeight="1">
      <c r="I364" s="95"/>
      <c r="J364" s="95"/>
    </row>
    <row r="365" spans="9:10" ht="15.75" customHeight="1">
      <c r="I365" s="95"/>
      <c r="J365" s="95"/>
    </row>
    <row r="366" spans="9:10" ht="15.75" customHeight="1">
      <c r="I366" s="95"/>
      <c r="J366" s="95"/>
    </row>
    <row r="367" spans="9:10" ht="15.75" customHeight="1">
      <c r="I367" s="95"/>
      <c r="J367" s="95"/>
    </row>
    <row r="368" spans="9:10" ht="15.75" customHeight="1">
      <c r="I368" s="95"/>
      <c r="J368" s="95"/>
    </row>
    <row r="369" spans="9:10" ht="15.75" customHeight="1">
      <c r="I369" s="95"/>
      <c r="J369" s="95"/>
    </row>
    <row r="370" spans="9:10" ht="15.75" customHeight="1">
      <c r="I370" s="95"/>
      <c r="J370" s="95"/>
    </row>
    <row r="371" spans="9:10" ht="15.75" customHeight="1">
      <c r="I371" s="95"/>
      <c r="J371" s="95"/>
    </row>
    <row r="372" spans="9:10" ht="15.75" customHeight="1">
      <c r="I372" s="95"/>
      <c r="J372" s="95"/>
    </row>
    <row r="373" spans="9:10" ht="15.75" customHeight="1">
      <c r="I373" s="95"/>
      <c r="J373" s="95"/>
    </row>
    <row r="374" spans="9:10" ht="15.75" customHeight="1">
      <c r="I374" s="95"/>
      <c r="J374" s="95"/>
    </row>
    <row r="375" spans="9:10" ht="15.75" customHeight="1">
      <c r="I375" s="95"/>
      <c r="J375" s="95"/>
    </row>
    <row r="376" spans="9:10" ht="15.75" customHeight="1">
      <c r="I376" s="95"/>
      <c r="J376" s="95"/>
    </row>
    <row r="377" spans="9:10" ht="15.75" customHeight="1">
      <c r="I377" s="95"/>
      <c r="J377" s="95"/>
    </row>
    <row r="378" spans="9:10" ht="15.75" customHeight="1">
      <c r="I378" s="95"/>
      <c r="J378" s="95"/>
    </row>
    <row r="379" spans="9:10" ht="15.75" customHeight="1">
      <c r="I379" s="95"/>
      <c r="J379" s="95"/>
    </row>
    <row r="380" spans="9:10" ht="15.75" customHeight="1">
      <c r="I380" s="95"/>
      <c r="J380" s="95"/>
    </row>
    <row r="381" spans="9:10" ht="15.75" customHeight="1">
      <c r="I381" s="95"/>
      <c r="J381" s="95"/>
    </row>
    <row r="382" spans="9:10" ht="15.75" customHeight="1">
      <c r="I382" s="95"/>
      <c r="J382" s="95"/>
    </row>
    <row r="383" spans="9:10" ht="15.75" customHeight="1">
      <c r="I383" s="95"/>
      <c r="J383" s="95"/>
    </row>
    <row r="384" spans="9:10" ht="15.75" customHeight="1">
      <c r="I384" s="95"/>
      <c r="J384" s="95"/>
    </row>
    <row r="385" spans="9:10" ht="15.75" customHeight="1">
      <c r="I385" s="95"/>
      <c r="J385" s="95"/>
    </row>
    <row r="386" spans="9:10" ht="15.75" customHeight="1">
      <c r="I386" s="95"/>
      <c r="J386" s="95"/>
    </row>
    <row r="387" spans="9:10" ht="15.75" customHeight="1">
      <c r="I387" s="95"/>
      <c r="J387" s="95"/>
    </row>
    <row r="388" spans="9:10" ht="15.75" customHeight="1">
      <c r="I388" s="95"/>
      <c r="J388" s="95"/>
    </row>
    <row r="389" spans="9:10" ht="15.75" customHeight="1">
      <c r="I389" s="95"/>
      <c r="J389" s="95"/>
    </row>
    <row r="390" spans="9:10" ht="15.75" customHeight="1">
      <c r="I390" s="95"/>
      <c r="J390" s="95"/>
    </row>
    <row r="391" spans="9:10" ht="15.75" customHeight="1">
      <c r="I391" s="95"/>
      <c r="J391" s="95"/>
    </row>
    <row r="392" spans="9:10" ht="15.75" customHeight="1">
      <c r="I392" s="95"/>
      <c r="J392" s="95"/>
    </row>
    <row r="393" spans="9:10" ht="15.75" customHeight="1">
      <c r="I393" s="95"/>
      <c r="J393" s="95"/>
    </row>
    <row r="394" spans="9:10" ht="15.75" customHeight="1">
      <c r="I394" s="95"/>
      <c r="J394" s="95"/>
    </row>
    <row r="395" spans="9:10" ht="15.75" customHeight="1">
      <c r="I395" s="95"/>
      <c r="J395" s="95"/>
    </row>
    <row r="396" spans="9:10" ht="15.75" customHeight="1">
      <c r="I396" s="95"/>
      <c r="J396" s="95"/>
    </row>
    <row r="397" spans="9:10" ht="15.75" customHeight="1">
      <c r="I397" s="95"/>
      <c r="J397" s="95"/>
    </row>
    <row r="398" spans="9:10" ht="15.75" customHeight="1">
      <c r="I398" s="95"/>
      <c r="J398" s="95"/>
    </row>
    <row r="399" spans="9:10" ht="15.75" customHeight="1">
      <c r="I399" s="95"/>
      <c r="J399" s="95"/>
    </row>
    <row r="400" spans="9:10" ht="15.75" customHeight="1">
      <c r="I400" s="95"/>
      <c r="J400" s="95"/>
    </row>
    <row r="401" spans="9:10" ht="15.75" customHeight="1">
      <c r="I401" s="95"/>
      <c r="J401" s="95"/>
    </row>
    <row r="402" spans="9:10" ht="15.75" customHeight="1">
      <c r="I402" s="95"/>
      <c r="J402" s="95"/>
    </row>
    <row r="403" spans="9:10" ht="15.75" customHeight="1">
      <c r="I403" s="95"/>
      <c r="J403" s="95"/>
    </row>
    <row r="404" spans="9:10" ht="15.75" customHeight="1">
      <c r="I404" s="95"/>
      <c r="J404" s="95"/>
    </row>
    <row r="405" spans="9:10" ht="15.75" customHeight="1">
      <c r="I405" s="95"/>
      <c r="J405" s="95"/>
    </row>
    <row r="406" spans="9:10" ht="15.75" customHeight="1">
      <c r="I406" s="95"/>
      <c r="J406" s="95"/>
    </row>
    <row r="407" spans="9:10" ht="15.75" customHeight="1">
      <c r="I407" s="95"/>
      <c r="J407" s="95"/>
    </row>
    <row r="408" spans="9:10" ht="15.75" customHeight="1">
      <c r="I408" s="95"/>
      <c r="J408" s="95"/>
    </row>
    <row r="409" spans="9:10" ht="15.75" customHeight="1">
      <c r="I409" s="95"/>
      <c r="J409" s="95"/>
    </row>
    <row r="410" spans="9:10" ht="15.75" customHeight="1">
      <c r="I410" s="95"/>
      <c r="J410" s="95"/>
    </row>
    <row r="411" spans="9:10" ht="15.75" customHeight="1">
      <c r="I411" s="95"/>
      <c r="J411" s="95"/>
    </row>
    <row r="412" spans="9:10" ht="15.75" customHeight="1">
      <c r="I412" s="95"/>
      <c r="J412" s="95"/>
    </row>
    <row r="413" spans="9:10" ht="15.75" customHeight="1">
      <c r="I413" s="95"/>
      <c r="J413" s="95"/>
    </row>
    <row r="414" spans="9:10" ht="15.75" customHeight="1">
      <c r="I414" s="95"/>
      <c r="J414" s="95"/>
    </row>
    <row r="415" spans="9:10" ht="15.75" customHeight="1">
      <c r="I415" s="95"/>
      <c r="J415" s="95"/>
    </row>
    <row r="416" spans="9:10" ht="15.75" customHeight="1">
      <c r="I416" s="95"/>
      <c r="J416" s="95"/>
    </row>
    <row r="417" spans="9:10" ht="15.75" customHeight="1">
      <c r="I417" s="95"/>
      <c r="J417" s="95"/>
    </row>
    <row r="418" spans="9:10" ht="15.75" customHeight="1">
      <c r="I418" s="95"/>
      <c r="J418" s="95"/>
    </row>
    <row r="419" spans="9:10" ht="15.75" customHeight="1">
      <c r="I419" s="95"/>
      <c r="J419" s="95"/>
    </row>
    <row r="420" spans="9:10" ht="15.75" customHeight="1">
      <c r="I420" s="95"/>
      <c r="J420" s="95"/>
    </row>
    <row r="421" spans="9:10" ht="15.75" customHeight="1">
      <c r="I421" s="95"/>
      <c r="J421" s="95"/>
    </row>
    <row r="422" spans="9:10" ht="15.75" customHeight="1">
      <c r="I422" s="95"/>
      <c r="J422" s="95"/>
    </row>
    <row r="423" spans="9:10" ht="15.75" customHeight="1">
      <c r="I423" s="95"/>
      <c r="J423" s="95"/>
    </row>
    <row r="424" spans="9:10" ht="15.75" customHeight="1">
      <c r="I424" s="95"/>
      <c r="J424" s="95"/>
    </row>
    <row r="425" spans="9:10" ht="15.75" customHeight="1">
      <c r="I425" s="95"/>
      <c r="J425" s="95"/>
    </row>
    <row r="426" spans="9:10" ht="15.75" customHeight="1">
      <c r="I426" s="95"/>
      <c r="J426" s="95"/>
    </row>
    <row r="427" spans="9:10" ht="15.75" customHeight="1">
      <c r="I427" s="95"/>
      <c r="J427" s="95"/>
    </row>
    <row r="428" spans="9:10" ht="15.75" customHeight="1">
      <c r="I428" s="95"/>
      <c r="J428" s="95"/>
    </row>
    <row r="429" spans="9:10" ht="15.75" customHeight="1">
      <c r="I429" s="95"/>
      <c r="J429" s="95"/>
    </row>
    <row r="430" spans="9:10" ht="15.75" customHeight="1">
      <c r="I430" s="95"/>
      <c r="J430" s="95"/>
    </row>
    <row r="431" spans="9:10" ht="15.75" customHeight="1">
      <c r="I431" s="95"/>
      <c r="J431" s="95"/>
    </row>
    <row r="432" spans="9:10" ht="15.75" customHeight="1">
      <c r="I432" s="95"/>
      <c r="J432" s="95"/>
    </row>
    <row r="433" spans="9:10" ht="15.75" customHeight="1">
      <c r="I433" s="95"/>
      <c r="J433" s="95"/>
    </row>
    <row r="434" spans="9:10" ht="15.75" customHeight="1">
      <c r="I434" s="95"/>
      <c r="J434" s="95"/>
    </row>
    <row r="435" spans="9:10" ht="15.75" customHeight="1">
      <c r="I435" s="95"/>
      <c r="J435" s="95"/>
    </row>
    <row r="436" spans="9:10" ht="15.75" customHeight="1">
      <c r="I436" s="95"/>
      <c r="J436" s="95"/>
    </row>
    <row r="437" spans="9:10" ht="15.75" customHeight="1">
      <c r="I437" s="95"/>
      <c r="J437" s="95"/>
    </row>
    <row r="438" spans="9:10" ht="15.75" customHeight="1">
      <c r="I438" s="95"/>
      <c r="J438" s="95"/>
    </row>
    <row r="439" spans="9:10" ht="15.75" customHeight="1">
      <c r="I439" s="95"/>
      <c r="J439" s="95"/>
    </row>
    <row r="440" spans="9:10" ht="15.75" customHeight="1">
      <c r="I440" s="95"/>
      <c r="J440" s="95"/>
    </row>
    <row r="441" spans="9:10" ht="15.75" customHeight="1">
      <c r="I441" s="95"/>
      <c r="J441" s="95"/>
    </row>
    <row r="442" spans="9:10" ht="15.75" customHeight="1">
      <c r="I442" s="95"/>
      <c r="J442" s="95"/>
    </row>
    <row r="443" spans="9:10" ht="15.75" customHeight="1">
      <c r="I443" s="95"/>
      <c r="J443" s="95"/>
    </row>
    <row r="444" spans="9:10" ht="15.75" customHeight="1">
      <c r="I444" s="95"/>
      <c r="J444" s="95"/>
    </row>
    <row r="445" spans="9:10" ht="15.75" customHeight="1">
      <c r="I445" s="95"/>
      <c r="J445" s="95"/>
    </row>
    <row r="446" spans="9:10" ht="15.75" customHeight="1">
      <c r="I446" s="95"/>
      <c r="J446" s="95"/>
    </row>
    <row r="447" spans="9:10" ht="15.75" customHeight="1">
      <c r="I447" s="95"/>
      <c r="J447" s="95"/>
    </row>
    <row r="448" spans="9:10" ht="15.75" customHeight="1">
      <c r="I448" s="95"/>
      <c r="J448" s="95"/>
    </row>
    <row r="449" spans="9:10" ht="15.75" customHeight="1">
      <c r="I449" s="95"/>
      <c r="J449" s="95"/>
    </row>
    <row r="450" spans="9:10" ht="15.75" customHeight="1">
      <c r="I450" s="95"/>
      <c r="J450" s="95"/>
    </row>
    <row r="451" spans="9:10" ht="15.75" customHeight="1">
      <c r="I451" s="95"/>
      <c r="J451" s="95"/>
    </row>
    <row r="452" spans="9:10" ht="15.75" customHeight="1">
      <c r="I452" s="95"/>
      <c r="J452" s="95"/>
    </row>
    <row r="453" spans="9:10" ht="15.75" customHeight="1">
      <c r="I453" s="95"/>
      <c r="J453" s="95"/>
    </row>
    <row r="454" spans="9:10" ht="15.75" customHeight="1">
      <c r="I454" s="95"/>
      <c r="J454" s="95"/>
    </row>
    <row r="455" spans="9:10" ht="15.75" customHeight="1">
      <c r="I455" s="95"/>
      <c r="J455" s="95"/>
    </row>
    <row r="456" spans="9:10" ht="15.75" customHeight="1">
      <c r="I456" s="95"/>
      <c r="J456" s="95"/>
    </row>
    <row r="457" spans="9:10" ht="15.75" customHeight="1">
      <c r="I457" s="95"/>
      <c r="J457" s="95"/>
    </row>
    <row r="458" spans="9:10" ht="15.75" customHeight="1">
      <c r="I458" s="95"/>
      <c r="J458" s="95"/>
    </row>
    <row r="459" spans="9:10" ht="15.75" customHeight="1">
      <c r="I459" s="95"/>
      <c r="J459" s="95"/>
    </row>
    <row r="460" spans="9:10" ht="15.75" customHeight="1">
      <c r="I460" s="95"/>
      <c r="J460" s="95"/>
    </row>
    <row r="461" spans="9:10" ht="15.75" customHeight="1">
      <c r="I461" s="95"/>
      <c r="J461" s="95"/>
    </row>
    <row r="462" spans="9:10" ht="15.75" customHeight="1">
      <c r="I462" s="95"/>
      <c r="J462" s="95"/>
    </row>
    <row r="463" spans="9:10" ht="15.75" customHeight="1">
      <c r="I463" s="95"/>
      <c r="J463" s="95"/>
    </row>
    <row r="464" spans="9:10" ht="15.75" customHeight="1">
      <c r="I464" s="95"/>
      <c r="J464" s="95"/>
    </row>
    <row r="465" spans="9:10" ht="15.75" customHeight="1">
      <c r="I465" s="95"/>
      <c r="J465" s="95"/>
    </row>
    <row r="466" spans="9:10" ht="15.75" customHeight="1">
      <c r="I466" s="95"/>
      <c r="J466" s="95"/>
    </row>
    <row r="467" spans="9:10" ht="15.75" customHeight="1">
      <c r="I467" s="95"/>
      <c r="J467" s="95"/>
    </row>
    <row r="468" spans="9:10" ht="15.75" customHeight="1">
      <c r="I468" s="95"/>
      <c r="J468" s="95"/>
    </row>
    <row r="469" spans="9:10" ht="15.75" customHeight="1">
      <c r="I469" s="95"/>
      <c r="J469" s="95"/>
    </row>
    <row r="470" spans="9:10" ht="15.75" customHeight="1">
      <c r="I470" s="95"/>
      <c r="J470" s="95"/>
    </row>
    <row r="471" spans="9:10" ht="15.75" customHeight="1">
      <c r="I471" s="95"/>
      <c r="J471" s="95"/>
    </row>
    <row r="472" spans="9:10" ht="15.75" customHeight="1">
      <c r="I472" s="95"/>
      <c r="J472" s="95"/>
    </row>
    <row r="473" spans="9:10" ht="15.75" customHeight="1">
      <c r="I473" s="95"/>
      <c r="J473" s="95"/>
    </row>
    <row r="474" spans="9:10" ht="15.75" customHeight="1">
      <c r="I474" s="95"/>
      <c r="J474" s="95"/>
    </row>
    <row r="475" spans="9:10" ht="15.75" customHeight="1">
      <c r="I475" s="95"/>
      <c r="J475" s="95"/>
    </row>
    <row r="476" spans="9:10" ht="15.75" customHeight="1">
      <c r="I476" s="95"/>
      <c r="J476" s="95"/>
    </row>
    <row r="477" spans="9:10" ht="15.75" customHeight="1">
      <c r="I477" s="95"/>
      <c r="J477" s="95"/>
    </row>
    <row r="478" spans="9:10" ht="15.75" customHeight="1">
      <c r="I478" s="95"/>
      <c r="J478" s="95"/>
    </row>
    <row r="479" spans="9:10" ht="15.75" customHeight="1">
      <c r="I479" s="95"/>
      <c r="J479" s="95"/>
    </row>
    <row r="480" spans="9:10" ht="15.75" customHeight="1">
      <c r="I480" s="95"/>
      <c r="J480" s="95"/>
    </row>
    <row r="481" spans="9:10" ht="15.75" customHeight="1">
      <c r="I481" s="95"/>
      <c r="J481" s="95"/>
    </row>
    <row r="482" spans="9:10" ht="15.75" customHeight="1">
      <c r="I482" s="95"/>
      <c r="J482" s="95"/>
    </row>
    <row r="483" spans="9:10" ht="15.75" customHeight="1">
      <c r="I483" s="95"/>
      <c r="J483" s="95"/>
    </row>
    <row r="484" spans="9:10" ht="15.75" customHeight="1">
      <c r="I484" s="95"/>
      <c r="J484" s="95"/>
    </row>
    <row r="485" spans="9:10" ht="15.75" customHeight="1">
      <c r="I485" s="95"/>
      <c r="J485" s="95"/>
    </row>
    <row r="486" spans="9:10" ht="15.75" customHeight="1">
      <c r="I486" s="95"/>
      <c r="J486" s="95"/>
    </row>
    <row r="487" spans="9:10" ht="15.75" customHeight="1">
      <c r="I487" s="95"/>
      <c r="J487" s="95"/>
    </row>
    <row r="488" spans="9:10" ht="15.75" customHeight="1">
      <c r="I488" s="95"/>
      <c r="J488" s="95"/>
    </row>
    <row r="489" spans="9:10" ht="15.75" customHeight="1">
      <c r="I489" s="95"/>
      <c r="J489" s="95"/>
    </row>
    <row r="490" spans="9:10" ht="15.75" customHeight="1">
      <c r="I490" s="95"/>
      <c r="J490" s="95"/>
    </row>
    <row r="491" spans="9:10" ht="15.75" customHeight="1">
      <c r="I491" s="95"/>
      <c r="J491" s="95"/>
    </row>
    <row r="492" spans="9:10" ht="15.75" customHeight="1">
      <c r="I492" s="95"/>
      <c r="J492" s="95"/>
    </row>
    <row r="493" spans="9:10" ht="15.75" customHeight="1">
      <c r="I493" s="95"/>
      <c r="J493" s="95"/>
    </row>
    <row r="494" spans="9:10" ht="15.75" customHeight="1">
      <c r="I494" s="95"/>
      <c r="J494" s="95"/>
    </row>
    <row r="495" spans="9:10" ht="15.75" customHeight="1">
      <c r="I495" s="95"/>
      <c r="J495" s="95"/>
    </row>
    <row r="496" spans="9:10" ht="15.75" customHeight="1">
      <c r="I496" s="95"/>
      <c r="J496" s="95"/>
    </row>
    <row r="497" spans="9:10" ht="15.75" customHeight="1">
      <c r="I497" s="95"/>
      <c r="J497" s="95"/>
    </row>
    <row r="498" spans="9:10" ht="15.75" customHeight="1">
      <c r="I498" s="95"/>
      <c r="J498" s="95"/>
    </row>
    <row r="499" spans="9:10" ht="15.75" customHeight="1">
      <c r="I499" s="95"/>
      <c r="J499" s="95"/>
    </row>
    <row r="500" spans="9:10" ht="15.75" customHeight="1">
      <c r="I500" s="95"/>
      <c r="J500" s="95"/>
    </row>
    <row r="501" spans="9:10" ht="15.75" customHeight="1">
      <c r="I501" s="95"/>
      <c r="J501" s="95"/>
    </row>
    <row r="502" spans="9:10" ht="15.75" customHeight="1">
      <c r="I502" s="95"/>
      <c r="J502" s="95"/>
    </row>
    <row r="503" spans="9:10" ht="15.75" customHeight="1">
      <c r="I503" s="95"/>
      <c r="J503" s="95"/>
    </row>
    <row r="504" spans="9:10" ht="15.75" customHeight="1">
      <c r="I504" s="95"/>
      <c r="J504" s="95"/>
    </row>
    <row r="505" spans="9:10" ht="15.75" customHeight="1">
      <c r="I505" s="95"/>
      <c r="J505" s="95"/>
    </row>
    <row r="506" spans="9:10" ht="15.75" customHeight="1">
      <c r="I506" s="95"/>
      <c r="J506" s="95"/>
    </row>
    <row r="507" spans="9:10" ht="15.75" customHeight="1">
      <c r="I507" s="95"/>
      <c r="J507" s="95"/>
    </row>
    <row r="508" spans="9:10" ht="15.75" customHeight="1">
      <c r="I508" s="95"/>
      <c r="J508" s="95"/>
    </row>
    <row r="509" spans="9:10" ht="15.75" customHeight="1">
      <c r="I509" s="95"/>
      <c r="J509" s="95"/>
    </row>
    <row r="510" spans="9:10" ht="15.75" customHeight="1">
      <c r="I510" s="95"/>
      <c r="J510" s="95"/>
    </row>
    <row r="511" spans="9:10" ht="15.75" customHeight="1">
      <c r="I511" s="95"/>
      <c r="J511" s="95"/>
    </row>
    <row r="512" spans="9:10" ht="15.75" customHeight="1">
      <c r="I512" s="95"/>
      <c r="J512" s="95"/>
    </row>
    <row r="513" spans="9:10" ht="15.75" customHeight="1">
      <c r="I513" s="95"/>
      <c r="J513" s="95"/>
    </row>
    <row r="514" spans="9:10" ht="15.75" customHeight="1">
      <c r="I514" s="95"/>
      <c r="J514" s="95"/>
    </row>
    <row r="515" spans="9:10" ht="15.75" customHeight="1">
      <c r="I515" s="95"/>
      <c r="J515" s="95"/>
    </row>
    <row r="516" spans="9:10" ht="15.75" customHeight="1">
      <c r="I516" s="95"/>
      <c r="J516" s="95"/>
    </row>
    <row r="517" spans="9:10" ht="15.75" customHeight="1">
      <c r="I517" s="95"/>
      <c r="J517" s="95"/>
    </row>
    <row r="518" spans="9:10" ht="15.75" customHeight="1">
      <c r="I518" s="95"/>
      <c r="J518" s="95"/>
    </row>
    <row r="519" spans="9:10" ht="15.75" customHeight="1">
      <c r="I519" s="95"/>
      <c r="J519" s="95"/>
    </row>
    <row r="520" spans="9:10" ht="15.75" customHeight="1">
      <c r="I520" s="95"/>
      <c r="J520" s="95"/>
    </row>
    <row r="521" spans="9:10" ht="15.75" customHeight="1">
      <c r="I521" s="95"/>
      <c r="J521" s="95"/>
    </row>
    <row r="522" spans="9:10" ht="15.75" customHeight="1">
      <c r="I522" s="95"/>
      <c r="J522" s="95"/>
    </row>
    <row r="523" spans="9:10" ht="15.75" customHeight="1">
      <c r="I523" s="95"/>
      <c r="J523" s="95"/>
    </row>
    <row r="524" spans="9:10" ht="15.75" customHeight="1">
      <c r="I524" s="95"/>
      <c r="J524" s="95"/>
    </row>
    <row r="525" spans="9:10" ht="15.75" customHeight="1">
      <c r="I525" s="95"/>
      <c r="J525" s="95"/>
    </row>
    <row r="526" spans="9:10" ht="15.75" customHeight="1">
      <c r="I526" s="95"/>
      <c r="J526" s="95"/>
    </row>
    <row r="527" spans="9:10" ht="15.75" customHeight="1">
      <c r="I527" s="95"/>
      <c r="J527" s="95"/>
    </row>
    <row r="528" spans="9:10" ht="15.75" customHeight="1">
      <c r="I528" s="95"/>
      <c r="J528" s="95"/>
    </row>
    <row r="529" spans="9:10" ht="15.75" customHeight="1">
      <c r="I529" s="95"/>
      <c r="J529" s="95"/>
    </row>
    <row r="530" spans="9:10" ht="15.75" customHeight="1">
      <c r="I530" s="95"/>
      <c r="J530" s="95"/>
    </row>
    <row r="531" spans="9:10" ht="15.75" customHeight="1">
      <c r="I531" s="95"/>
      <c r="J531" s="95"/>
    </row>
    <row r="532" spans="9:10" ht="15.75" customHeight="1">
      <c r="I532" s="95"/>
      <c r="J532" s="95"/>
    </row>
    <row r="533" spans="9:10" ht="15.75" customHeight="1">
      <c r="I533" s="95"/>
      <c r="J533" s="95"/>
    </row>
    <row r="534" spans="9:10" ht="15.75" customHeight="1">
      <c r="I534" s="95"/>
      <c r="J534" s="95"/>
    </row>
    <row r="535" spans="9:10" ht="15.75" customHeight="1">
      <c r="I535" s="95"/>
      <c r="J535" s="95"/>
    </row>
    <row r="536" spans="9:10" ht="15.75" customHeight="1">
      <c r="I536" s="95"/>
      <c r="J536" s="95"/>
    </row>
    <row r="537" spans="9:10" ht="15.75" customHeight="1">
      <c r="I537" s="95"/>
      <c r="J537" s="95"/>
    </row>
    <row r="538" spans="9:10" ht="15.75" customHeight="1">
      <c r="I538" s="95"/>
      <c r="J538" s="95"/>
    </row>
    <row r="539" spans="9:10" ht="15.75" customHeight="1">
      <c r="I539" s="95"/>
      <c r="J539" s="95"/>
    </row>
    <row r="540" spans="9:10" ht="15.75" customHeight="1">
      <c r="I540" s="95"/>
      <c r="J540" s="95"/>
    </row>
    <row r="541" spans="9:10" ht="15.75" customHeight="1">
      <c r="I541" s="95"/>
      <c r="J541" s="95"/>
    </row>
    <row r="542" spans="9:10" ht="15.75" customHeight="1">
      <c r="I542" s="95"/>
      <c r="J542" s="95"/>
    </row>
    <row r="543" spans="9:10" ht="15.75" customHeight="1">
      <c r="I543" s="95"/>
      <c r="J543" s="95"/>
    </row>
    <row r="544" spans="9:10" ht="15.75" customHeight="1">
      <c r="I544" s="95"/>
      <c r="J544" s="95"/>
    </row>
    <row r="545" spans="9:10" ht="15.75" customHeight="1">
      <c r="I545" s="95"/>
      <c r="J545" s="95"/>
    </row>
    <row r="546" spans="9:10" ht="15.75" customHeight="1">
      <c r="I546" s="95"/>
      <c r="J546" s="95"/>
    </row>
    <row r="547" spans="9:10" ht="15.75" customHeight="1">
      <c r="I547" s="95"/>
      <c r="J547" s="95"/>
    </row>
    <row r="548" spans="9:10" ht="15.75" customHeight="1">
      <c r="I548" s="95"/>
      <c r="J548" s="95"/>
    </row>
    <row r="549" spans="9:10" ht="15.75" customHeight="1">
      <c r="I549" s="95"/>
      <c r="J549" s="95"/>
    </row>
    <row r="550" spans="9:10" ht="15.75" customHeight="1">
      <c r="I550" s="95"/>
      <c r="J550" s="95"/>
    </row>
    <row r="551" spans="9:10" ht="15.75" customHeight="1">
      <c r="I551" s="95"/>
      <c r="J551" s="95"/>
    </row>
    <row r="552" spans="9:10" ht="15.75" customHeight="1">
      <c r="I552" s="95"/>
      <c r="J552" s="95"/>
    </row>
    <row r="553" spans="9:10" ht="15.75" customHeight="1">
      <c r="I553" s="95"/>
      <c r="J553" s="95"/>
    </row>
    <row r="554" spans="9:10" ht="15.75" customHeight="1">
      <c r="I554" s="95"/>
      <c r="J554" s="95"/>
    </row>
    <row r="555" spans="9:10" ht="15.75" customHeight="1">
      <c r="I555" s="95"/>
      <c r="J555" s="95"/>
    </row>
    <row r="556" spans="9:10" ht="15.75" customHeight="1">
      <c r="I556" s="95"/>
      <c r="J556" s="95"/>
    </row>
    <row r="557" spans="9:10" ht="15.75" customHeight="1">
      <c r="I557" s="95"/>
      <c r="J557" s="95"/>
    </row>
    <row r="558" spans="9:10" ht="15.75" customHeight="1">
      <c r="I558" s="95"/>
      <c r="J558" s="95"/>
    </row>
    <row r="559" spans="9:10" ht="15.75" customHeight="1">
      <c r="I559" s="95"/>
      <c r="J559" s="95"/>
    </row>
    <row r="560" spans="9:10" ht="15.75" customHeight="1">
      <c r="I560" s="95"/>
      <c r="J560" s="95"/>
    </row>
    <row r="561" spans="9:10" ht="15.75" customHeight="1">
      <c r="I561" s="95"/>
      <c r="J561" s="95"/>
    </row>
    <row r="562" spans="9:10" ht="15.75" customHeight="1">
      <c r="I562" s="95"/>
      <c r="J562" s="95"/>
    </row>
    <row r="563" spans="9:10" ht="15.75" customHeight="1">
      <c r="I563" s="95"/>
      <c r="J563" s="95"/>
    </row>
    <row r="564" spans="9:10" ht="15.75" customHeight="1">
      <c r="I564" s="95"/>
      <c r="J564" s="95"/>
    </row>
    <row r="565" spans="9:10" ht="15.75" customHeight="1">
      <c r="I565" s="95"/>
      <c r="J565" s="95"/>
    </row>
    <row r="566" spans="9:10" ht="15.75" customHeight="1">
      <c r="I566" s="95"/>
      <c r="J566" s="95"/>
    </row>
    <row r="567" spans="9:10" ht="15.75" customHeight="1">
      <c r="I567" s="95"/>
      <c r="J567" s="95"/>
    </row>
    <row r="568" spans="9:10" ht="15.75" customHeight="1">
      <c r="I568" s="95"/>
      <c r="J568" s="95"/>
    </row>
    <row r="569" spans="9:10" ht="15.75" customHeight="1">
      <c r="I569" s="95"/>
      <c r="J569" s="95"/>
    </row>
    <row r="570" spans="9:10" ht="15.75" customHeight="1">
      <c r="I570" s="95"/>
      <c r="J570" s="95"/>
    </row>
    <row r="571" spans="9:10" ht="15.75" customHeight="1">
      <c r="I571" s="95"/>
      <c r="J571" s="95"/>
    </row>
    <row r="572" spans="9:10" ht="15.75" customHeight="1">
      <c r="I572" s="95"/>
      <c r="J572" s="95"/>
    </row>
    <row r="573" spans="9:10" ht="15.75" customHeight="1">
      <c r="I573" s="95"/>
      <c r="J573" s="95"/>
    </row>
    <row r="574" spans="9:10" ht="15.75" customHeight="1">
      <c r="I574" s="95"/>
      <c r="J574" s="95"/>
    </row>
    <row r="575" spans="9:10" ht="15.75" customHeight="1">
      <c r="I575" s="95"/>
      <c r="J575" s="95"/>
    </row>
    <row r="576" spans="9:10" ht="15.75" customHeight="1">
      <c r="I576" s="95"/>
      <c r="J576" s="95"/>
    </row>
    <row r="577" spans="9:10" ht="15.75" customHeight="1">
      <c r="I577" s="95"/>
      <c r="J577" s="95"/>
    </row>
    <row r="578" spans="9:10" ht="15.75" customHeight="1">
      <c r="I578" s="95"/>
      <c r="J578" s="95"/>
    </row>
    <row r="579" spans="9:10" ht="15.75" customHeight="1">
      <c r="I579" s="95"/>
      <c r="J579" s="95"/>
    </row>
    <row r="580" spans="9:10" ht="15.75" customHeight="1">
      <c r="I580" s="95"/>
      <c r="J580" s="95"/>
    </row>
    <row r="581" spans="9:10" ht="15.75" customHeight="1">
      <c r="I581" s="95"/>
      <c r="J581" s="95"/>
    </row>
    <row r="582" spans="9:10" ht="15.75" customHeight="1">
      <c r="I582" s="95"/>
      <c r="J582" s="95"/>
    </row>
    <row r="583" spans="9:10" ht="15.75" customHeight="1">
      <c r="I583" s="95"/>
      <c r="J583" s="95"/>
    </row>
    <row r="584" spans="9:10" ht="15.75" customHeight="1">
      <c r="I584" s="95"/>
      <c r="J584" s="95"/>
    </row>
    <row r="585" spans="9:10" ht="15.75" customHeight="1">
      <c r="I585" s="95"/>
      <c r="J585" s="95"/>
    </row>
    <row r="586" spans="9:10" ht="15.75" customHeight="1">
      <c r="I586" s="95"/>
      <c r="J586" s="95"/>
    </row>
    <row r="587" spans="9:10" ht="15.75" customHeight="1">
      <c r="I587" s="95"/>
      <c r="J587" s="95"/>
    </row>
    <row r="588" spans="9:10" ht="15.75" customHeight="1">
      <c r="I588" s="95"/>
      <c r="J588" s="95"/>
    </row>
    <row r="589" spans="9:10" ht="15.75" customHeight="1">
      <c r="I589" s="95"/>
      <c r="J589" s="95"/>
    </row>
    <row r="590" spans="9:10" ht="15.75" customHeight="1">
      <c r="I590" s="95"/>
      <c r="J590" s="95"/>
    </row>
    <row r="591" spans="9:10" ht="15.75" customHeight="1">
      <c r="I591" s="95"/>
      <c r="J591" s="95"/>
    </row>
    <row r="592" spans="9:10" ht="15.75" customHeight="1">
      <c r="I592" s="95"/>
      <c r="J592" s="95"/>
    </row>
    <row r="593" spans="9:10" ht="15.75" customHeight="1">
      <c r="I593" s="95"/>
      <c r="J593" s="95"/>
    </row>
    <row r="594" spans="9:10" ht="15.75" customHeight="1">
      <c r="I594" s="95"/>
      <c r="J594" s="95"/>
    </row>
    <row r="595" spans="9:10" ht="15.75" customHeight="1">
      <c r="I595" s="95"/>
      <c r="J595" s="95"/>
    </row>
    <row r="596" spans="9:10" ht="15.75" customHeight="1">
      <c r="I596" s="95"/>
      <c r="J596" s="95"/>
    </row>
    <row r="597" spans="9:10" ht="15.75" customHeight="1">
      <c r="I597" s="95"/>
      <c r="J597" s="95"/>
    </row>
    <row r="598" spans="9:10" ht="15.75" customHeight="1">
      <c r="I598" s="95"/>
      <c r="J598" s="95"/>
    </row>
    <row r="599" spans="9:10" ht="15.75" customHeight="1">
      <c r="I599" s="95"/>
      <c r="J599" s="95"/>
    </row>
    <row r="600" spans="9:10" ht="15.75" customHeight="1">
      <c r="I600" s="95"/>
      <c r="J600" s="95"/>
    </row>
    <row r="601" spans="9:10" ht="15.75" customHeight="1">
      <c r="I601" s="95"/>
      <c r="J601" s="95"/>
    </row>
    <row r="602" spans="9:10" ht="15.75" customHeight="1">
      <c r="I602" s="95"/>
      <c r="J602" s="95"/>
    </row>
    <row r="603" spans="9:10" ht="15.75" customHeight="1">
      <c r="I603" s="95"/>
      <c r="J603" s="95"/>
    </row>
    <row r="604" spans="9:10" ht="15.75" customHeight="1">
      <c r="I604" s="95"/>
      <c r="J604" s="95"/>
    </row>
    <row r="605" spans="9:10" ht="15.75" customHeight="1">
      <c r="I605" s="95"/>
      <c r="J605" s="95"/>
    </row>
    <row r="606" spans="9:10" ht="15.75" customHeight="1">
      <c r="I606" s="95"/>
      <c r="J606" s="95"/>
    </row>
    <row r="607" spans="9:10" ht="15.75" customHeight="1">
      <c r="I607" s="95"/>
      <c r="J607" s="95"/>
    </row>
    <row r="608" spans="9:10" ht="15.75" customHeight="1">
      <c r="I608" s="95"/>
      <c r="J608" s="95"/>
    </row>
    <row r="609" spans="9:10" ht="15.75" customHeight="1">
      <c r="I609" s="95"/>
      <c r="J609" s="95"/>
    </row>
    <row r="610" spans="9:10" ht="15.75" customHeight="1">
      <c r="I610" s="95"/>
      <c r="J610" s="95"/>
    </row>
    <row r="611" spans="9:10" ht="15.75" customHeight="1">
      <c r="I611" s="95"/>
      <c r="J611" s="95"/>
    </row>
    <row r="612" spans="9:10" ht="15.75" customHeight="1">
      <c r="I612" s="95"/>
      <c r="J612" s="95"/>
    </row>
    <row r="613" spans="9:10" ht="15.75" customHeight="1">
      <c r="I613" s="95"/>
      <c r="J613" s="95"/>
    </row>
    <row r="614" spans="9:10" ht="15.75" customHeight="1">
      <c r="I614" s="95"/>
      <c r="J614" s="95"/>
    </row>
    <row r="615" spans="9:10" ht="15.75" customHeight="1">
      <c r="I615" s="95"/>
      <c r="J615" s="95"/>
    </row>
    <row r="616" spans="9:10" ht="15.75" customHeight="1">
      <c r="I616" s="95"/>
      <c r="J616" s="95"/>
    </row>
    <row r="617" spans="9:10" ht="15.75" customHeight="1">
      <c r="I617" s="95"/>
      <c r="J617" s="95"/>
    </row>
    <row r="618" spans="9:10" ht="15.75" customHeight="1">
      <c r="I618" s="95"/>
      <c r="J618" s="95"/>
    </row>
    <row r="619" spans="9:10" ht="15.75" customHeight="1">
      <c r="I619" s="95"/>
      <c r="J619" s="95"/>
    </row>
    <row r="620" spans="9:10" ht="15.75" customHeight="1">
      <c r="I620" s="95"/>
      <c r="J620" s="95"/>
    </row>
    <row r="621" spans="9:10" ht="15.75" customHeight="1">
      <c r="I621" s="95"/>
      <c r="J621" s="95"/>
    </row>
    <row r="622" spans="9:10" ht="15.75" customHeight="1">
      <c r="I622" s="95"/>
      <c r="J622" s="95"/>
    </row>
    <row r="623" spans="9:10" ht="15.75" customHeight="1">
      <c r="I623" s="95"/>
      <c r="J623" s="95"/>
    </row>
    <row r="624" spans="9:10" ht="15.75" customHeight="1">
      <c r="I624" s="95"/>
      <c r="J624" s="95"/>
    </row>
    <row r="625" spans="9:10" ht="15.75" customHeight="1">
      <c r="I625" s="95"/>
      <c r="J625" s="95"/>
    </row>
    <row r="626" spans="9:10" ht="15.75" customHeight="1">
      <c r="I626" s="95"/>
      <c r="J626" s="95"/>
    </row>
    <row r="627" spans="9:10" ht="15.75" customHeight="1">
      <c r="I627" s="95"/>
      <c r="J627" s="95"/>
    </row>
    <row r="628" spans="9:10" ht="15.75" customHeight="1">
      <c r="I628" s="95"/>
      <c r="J628" s="95"/>
    </row>
    <row r="629" spans="9:10" ht="15.75" customHeight="1">
      <c r="I629" s="95"/>
      <c r="J629" s="95"/>
    </row>
    <row r="630" spans="9:10" ht="15.75" customHeight="1">
      <c r="I630" s="95"/>
      <c r="J630" s="95"/>
    </row>
    <row r="631" spans="9:10" ht="15.75" customHeight="1">
      <c r="I631" s="95"/>
      <c r="J631" s="95"/>
    </row>
    <row r="632" spans="9:10" ht="15.75" customHeight="1">
      <c r="I632" s="95"/>
      <c r="J632" s="95"/>
    </row>
    <row r="633" spans="9:10" ht="15.75" customHeight="1">
      <c r="I633" s="95"/>
      <c r="J633" s="95"/>
    </row>
    <row r="634" spans="9:10" ht="15.75" customHeight="1">
      <c r="I634" s="95"/>
      <c r="J634" s="95"/>
    </row>
    <row r="635" spans="9:10" ht="15.75" customHeight="1">
      <c r="I635" s="95"/>
      <c r="J635" s="95"/>
    </row>
    <row r="636" spans="9:10" ht="15.75" customHeight="1">
      <c r="I636" s="95"/>
      <c r="J636" s="95"/>
    </row>
    <row r="637" spans="9:10" ht="15.75" customHeight="1">
      <c r="I637" s="95"/>
      <c r="J637" s="95"/>
    </row>
    <row r="638" spans="9:10" ht="15.75" customHeight="1">
      <c r="I638" s="95"/>
      <c r="J638" s="95"/>
    </row>
    <row r="639" spans="9:10" ht="15.75" customHeight="1">
      <c r="I639" s="95"/>
      <c r="J639" s="95"/>
    </row>
    <row r="640" spans="9:10" ht="15.75" customHeight="1">
      <c r="I640" s="95"/>
      <c r="J640" s="95"/>
    </row>
    <row r="641" spans="9:10" ht="15.75" customHeight="1">
      <c r="I641" s="95"/>
      <c r="J641" s="95"/>
    </row>
    <row r="642" spans="9:10" ht="15.75" customHeight="1">
      <c r="I642" s="95"/>
      <c r="J642" s="95"/>
    </row>
    <row r="643" spans="9:10" ht="15.75" customHeight="1">
      <c r="I643" s="95"/>
      <c r="J643" s="95"/>
    </row>
    <row r="644" spans="9:10" ht="15.75" customHeight="1">
      <c r="I644" s="95"/>
      <c r="J644" s="95"/>
    </row>
    <row r="645" spans="9:10" ht="15.75" customHeight="1">
      <c r="I645" s="95"/>
      <c r="J645" s="95"/>
    </row>
    <row r="646" spans="9:10" ht="15.75" customHeight="1">
      <c r="I646" s="95"/>
      <c r="J646" s="95"/>
    </row>
    <row r="647" spans="9:10" ht="15.75" customHeight="1">
      <c r="I647" s="95"/>
      <c r="J647" s="95"/>
    </row>
    <row r="648" spans="9:10" ht="15.75" customHeight="1">
      <c r="I648" s="95"/>
      <c r="J648" s="95"/>
    </row>
    <row r="649" spans="9:10" ht="15.75" customHeight="1">
      <c r="I649" s="95"/>
      <c r="J649" s="95"/>
    </row>
    <row r="650" spans="9:10" ht="15.75" customHeight="1">
      <c r="I650" s="95"/>
      <c r="J650" s="95"/>
    </row>
    <row r="651" spans="9:10" ht="15.75" customHeight="1">
      <c r="I651" s="95"/>
      <c r="J651" s="95"/>
    </row>
    <row r="652" spans="9:10" ht="15.75" customHeight="1">
      <c r="I652" s="95"/>
      <c r="J652" s="95"/>
    </row>
    <row r="653" spans="9:10" ht="15.75" customHeight="1">
      <c r="I653" s="95"/>
      <c r="J653" s="95"/>
    </row>
    <row r="654" spans="9:10" ht="15.75" customHeight="1">
      <c r="I654" s="95"/>
      <c r="J654" s="95"/>
    </row>
    <row r="655" spans="9:10" ht="15.75" customHeight="1">
      <c r="I655" s="95"/>
      <c r="J655" s="95"/>
    </row>
    <row r="656" spans="9:10" ht="15.75" customHeight="1">
      <c r="I656" s="95"/>
      <c r="J656" s="95"/>
    </row>
    <row r="657" spans="9:10" ht="15.75" customHeight="1">
      <c r="I657" s="95"/>
      <c r="J657" s="95"/>
    </row>
    <row r="658" spans="9:10" ht="15.75" customHeight="1">
      <c r="I658" s="95"/>
      <c r="J658" s="95"/>
    </row>
    <row r="659" spans="9:10" ht="15.75" customHeight="1">
      <c r="I659" s="95"/>
      <c r="J659" s="95"/>
    </row>
    <row r="660" spans="9:10" ht="15.75" customHeight="1">
      <c r="I660" s="95"/>
      <c r="J660" s="95"/>
    </row>
    <row r="661" spans="9:10" ht="15.75" customHeight="1">
      <c r="I661" s="95"/>
      <c r="J661" s="95"/>
    </row>
    <row r="662" spans="9:10" ht="15.75" customHeight="1">
      <c r="I662" s="95"/>
      <c r="J662" s="95"/>
    </row>
    <row r="663" spans="9:10" ht="15.75" customHeight="1">
      <c r="I663" s="95"/>
      <c r="J663" s="95"/>
    </row>
    <row r="664" spans="9:10" ht="15.75" customHeight="1">
      <c r="I664" s="95"/>
      <c r="J664" s="95"/>
    </row>
    <row r="665" spans="9:10" ht="15.75" customHeight="1">
      <c r="I665" s="95"/>
      <c r="J665" s="95"/>
    </row>
    <row r="666" spans="9:10" ht="15.75" customHeight="1">
      <c r="I666" s="95"/>
      <c r="J666" s="95"/>
    </row>
    <row r="667" spans="9:10" ht="15.75" customHeight="1">
      <c r="I667" s="95"/>
      <c r="J667" s="95"/>
    </row>
    <row r="668" spans="9:10" ht="15.75" customHeight="1">
      <c r="I668" s="95"/>
      <c r="J668" s="95"/>
    </row>
    <row r="669" spans="9:10" ht="15.75" customHeight="1">
      <c r="I669" s="95"/>
      <c r="J669" s="95"/>
    </row>
    <row r="670" spans="9:10" ht="15.75" customHeight="1">
      <c r="I670" s="95"/>
      <c r="J670" s="95"/>
    </row>
    <row r="671" spans="9:10" ht="15.75" customHeight="1">
      <c r="I671" s="95"/>
      <c r="J671" s="95"/>
    </row>
    <row r="672" spans="9:10" ht="15.75" customHeight="1">
      <c r="I672" s="95"/>
      <c r="J672" s="95"/>
    </row>
    <row r="673" spans="9:10" ht="15.75" customHeight="1">
      <c r="I673" s="95"/>
      <c r="J673" s="95"/>
    </row>
    <row r="674" spans="9:10" ht="15.75" customHeight="1">
      <c r="I674" s="95"/>
      <c r="J674" s="95"/>
    </row>
    <row r="675" spans="9:10" ht="15.75" customHeight="1">
      <c r="I675" s="95"/>
      <c r="J675" s="95"/>
    </row>
    <row r="676" spans="9:10" ht="15.75" customHeight="1">
      <c r="I676" s="95"/>
      <c r="J676" s="95"/>
    </row>
    <row r="677" spans="9:10" ht="15.75" customHeight="1">
      <c r="I677" s="95"/>
      <c r="J677" s="95"/>
    </row>
    <row r="678" spans="9:10" ht="15.75" customHeight="1">
      <c r="I678" s="95"/>
      <c r="J678" s="95"/>
    </row>
    <row r="679" spans="9:10" ht="15.75" customHeight="1">
      <c r="I679" s="95"/>
      <c r="J679" s="95"/>
    </row>
    <row r="680" spans="9:10" ht="15.75" customHeight="1">
      <c r="I680" s="95"/>
      <c r="J680" s="95"/>
    </row>
    <row r="681" spans="9:10" ht="15.75" customHeight="1">
      <c r="I681" s="95"/>
      <c r="J681" s="95"/>
    </row>
    <row r="682" spans="9:10" ht="15.75" customHeight="1">
      <c r="I682" s="95"/>
      <c r="J682" s="95"/>
    </row>
    <row r="683" spans="9:10" ht="15.75" customHeight="1">
      <c r="I683" s="95"/>
      <c r="J683" s="95"/>
    </row>
    <row r="684" spans="9:10" ht="15.75" customHeight="1">
      <c r="I684" s="95"/>
      <c r="J684" s="95"/>
    </row>
    <row r="685" spans="9:10" ht="15.75" customHeight="1">
      <c r="I685" s="95"/>
      <c r="J685" s="95"/>
    </row>
    <row r="686" spans="9:10" ht="15.75" customHeight="1">
      <c r="I686" s="95"/>
      <c r="J686" s="95"/>
    </row>
    <row r="687" spans="9:10" ht="15.75" customHeight="1">
      <c r="I687" s="95"/>
      <c r="J687" s="95"/>
    </row>
    <row r="688" spans="9:10" ht="15.75" customHeight="1">
      <c r="I688" s="95"/>
      <c r="J688" s="95"/>
    </row>
    <row r="689" spans="9:10" ht="15.75" customHeight="1">
      <c r="I689" s="95"/>
      <c r="J689" s="95"/>
    </row>
    <row r="690" spans="9:10" ht="15.75" customHeight="1">
      <c r="I690" s="95"/>
      <c r="J690" s="95"/>
    </row>
    <row r="691" spans="9:10" ht="15.75" customHeight="1">
      <c r="I691" s="95"/>
      <c r="J691" s="95"/>
    </row>
    <row r="692" spans="9:10" ht="15.75" customHeight="1">
      <c r="I692" s="95"/>
      <c r="J692" s="95"/>
    </row>
    <row r="693" spans="9:10" ht="15.75" customHeight="1">
      <c r="I693" s="95"/>
      <c r="J693" s="95"/>
    </row>
    <row r="694" spans="9:10" ht="15.75" customHeight="1">
      <c r="I694" s="95"/>
      <c r="J694" s="95"/>
    </row>
    <row r="695" spans="9:10" ht="15.75" customHeight="1">
      <c r="I695" s="95"/>
      <c r="J695" s="95"/>
    </row>
    <row r="696" spans="9:10" ht="15.75" customHeight="1">
      <c r="I696" s="95"/>
      <c r="J696" s="95"/>
    </row>
    <row r="697" spans="9:10" ht="15.75" customHeight="1">
      <c r="I697" s="95"/>
      <c r="J697" s="95"/>
    </row>
    <row r="698" spans="9:10" ht="15.75" customHeight="1">
      <c r="I698" s="95"/>
      <c r="J698" s="95"/>
    </row>
    <row r="699" spans="9:10" ht="15.75" customHeight="1">
      <c r="I699" s="95"/>
      <c r="J699" s="95"/>
    </row>
    <row r="700" spans="9:10" ht="15.75" customHeight="1">
      <c r="I700" s="95"/>
      <c r="J700" s="95"/>
    </row>
    <row r="701" spans="9:10" ht="15.75" customHeight="1">
      <c r="I701" s="95"/>
      <c r="J701" s="95"/>
    </row>
    <row r="702" spans="9:10" ht="15.75" customHeight="1">
      <c r="I702" s="95"/>
      <c r="J702" s="95"/>
    </row>
    <row r="703" spans="9:10" ht="15.75" customHeight="1">
      <c r="I703" s="95"/>
      <c r="J703" s="95"/>
    </row>
    <row r="704" spans="9:10" ht="15.75" customHeight="1">
      <c r="I704" s="95"/>
      <c r="J704" s="95"/>
    </row>
    <row r="705" spans="9:10" ht="15.75" customHeight="1">
      <c r="I705" s="95"/>
      <c r="J705" s="95"/>
    </row>
    <row r="706" spans="9:10" ht="15.75" customHeight="1">
      <c r="I706" s="95"/>
      <c r="J706" s="95"/>
    </row>
    <row r="707" spans="9:10" ht="15.75" customHeight="1">
      <c r="I707" s="95"/>
      <c r="J707" s="95"/>
    </row>
    <row r="708" spans="9:10" ht="15.75" customHeight="1">
      <c r="I708" s="95"/>
      <c r="J708" s="95"/>
    </row>
    <row r="709" spans="9:10" ht="15.75" customHeight="1">
      <c r="I709" s="95"/>
      <c r="J709" s="95"/>
    </row>
    <row r="710" spans="9:10" ht="15.75" customHeight="1">
      <c r="I710" s="95"/>
      <c r="J710" s="95"/>
    </row>
    <row r="711" spans="9:10" ht="15.75" customHeight="1">
      <c r="I711" s="95"/>
      <c r="J711" s="95"/>
    </row>
    <row r="712" spans="9:10" ht="15.75" customHeight="1">
      <c r="I712" s="95"/>
      <c r="J712" s="95"/>
    </row>
    <row r="713" spans="9:10" ht="15.75" customHeight="1">
      <c r="I713" s="95"/>
      <c r="J713" s="95"/>
    </row>
    <row r="714" spans="9:10" ht="15.75" customHeight="1">
      <c r="I714" s="95"/>
      <c r="J714" s="95"/>
    </row>
    <row r="715" spans="9:10" ht="15.75" customHeight="1">
      <c r="I715" s="95"/>
      <c r="J715" s="95"/>
    </row>
    <row r="716" spans="9:10" ht="15.75" customHeight="1">
      <c r="I716" s="95"/>
      <c r="J716" s="95"/>
    </row>
    <row r="717" spans="9:10" ht="15.75" customHeight="1">
      <c r="I717" s="95"/>
      <c r="J717" s="95"/>
    </row>
    <row r="718" spans="9:10" ht="15.75" customHeight="1">
      <c r="I718" s="95"/>
      <c r="J718" s="95"/>
    </row>
    <row r="719" spans="9:10" ht="15.75" customHeight="1">
      <c r="I719" s="95"/>
      <c r="J719" s="95"/>
    </row>
    <row r="720" spans="9:10" ht="15.75" customHeight="1">
      <c r="I720" s="95"/>
      <c r="J720" s="95"/>
    </row>
    <row r="721" spans="9:10" ht="15.75" customHeight="1">
      <c r="I721" s="95"/>
      <c r="J721" s="95"/>
    </row>
    <row r="722" spans="9:10" ht="15.75" customHeight="1">
      <c r="I722" s="95"/>
      <c r="J722" s="95"/>
    </row>
    <row r="723" spans="9:10" ht="15.75" customHeight="1">
      <c r="I723" s="95"/>
      <c r="J723" s="95"/>
    </row>
    <row r="724" spans="9:10" ht="15.75" customHeight="1">
      <c r="I724" s="95"/>
      <c r="J724" s="95"/>
    </row>
    <row r="725" spans="9:10" ht="15.75" customHeight="1">
      <c r="I725" s="95"/>
      <c r="J725" s="95"/>
    </row>
    <row r="726" spans="9:10" ht="15.75" customHeight="1">
      <c r="I726" s="95"/>
      <c r="J726" s="95"/>
    </row>
    <row r="727" spans="9:10" ht="15.75" customHeight="1">
      <c r="I727" s="95"/>
      <c r="J727" s="95"/>
    </row>
    <row r="728" spans="9:10" ht="15.75" customHeight="1">
      <c r="I728" s="95"/>
      <c r="J728" s="95"/>
    </row>
    <row r="729" spans="9:10" ht="15.75" customHeight="1">
      <c r="I729" s="95"/>
      <c r="J729" s="95"/>
    </row>
    <row r="730" spans="9:10" ht="15.75" customHeight="1">
      <c r="I730" s="95"/>
      <c r="J730" s="95"/>
    </row>
    <row r="731" spans="9:10" ht="15.75" customHeight="1">
      <c r="I731" s="95"/>
      <c r="J731" s="95"/>
    </row>
    <row r="732" spans="9:10" ht="15.75" customHeight="1">
      <c r="I732" s="95"/>
      <c r="J732" s="95"/>
    </row>
    <row r="733" spans="9:10" ht="15.75" customHeight="1">
      <c r="I733" s="95"/>
      <c r="J733" s="95"/>
    </row>
    <row r="734" spans="9:10" ht="15.75" customHeight="1">
      <c r="I734" s="95"/>
      <c r="J734" s="95"/>
    </row>
    <row r="735" spans="9:10" ht="15.75" customHeight="1">
      <c r="I735" s="95"/>
      <c r="J735" s="95"/>
    </row>
    <row r="736" spans="9:10" ht="15.75" customHeight="1">
      <c r="I736" s="95"/>
      <c r="J736" s="95"/>
    </row>
    <row r="737" spans="9:10" ht="15.75" customHeight="1">
      <c r="I737" s="95"/>
      <c r="J737" s="95"/>
    </row>
    <row r="738" spans="9:10" ht="15.75" customHeight="1">
      <c r="I738" s="95"/>
      <c r="J738" s="95"/>
    </row>
    <row r="739" spans="9:10" ht="15.75" customHeight="1">
      <c r="I739" s="95"/>
      <c r="J739" s="95"/>
    </row>
    <row r="740" spans="9:10" ht="15.75" customHeight="1">
      <c r="I740" s="95"/>
      <c r="J740" s="95"/>
    </row>
    <row r="741" spans="9:10" ht="15.75" customHeight="1">
      <c r="I741" s="95"/>
      <c r="J741" s="95"/>
    </row>
    <row r="742" spans="9:10" ht="15.75" customHeight="1">
      <c r="I742" s="95"/>
      <c r="J742" s="95"/>
    </row>
    <row r="743" spans="9:10" ht="15.75" customHeight="1">
      <c r="I743" s="95"/>
      <c r="J743" s="95"/>
    </row>
    <row r="744" spans="9:10" ht="15.75" customHeight="1">
      <c r="I744" s="95"/>
      <c r="J744" s="95"/>
    </row>
    <row r="745" spans="9:10" ht="15.75" customHeight="1">
      <c r="I745" s="95"/>
      <c r="J745" s="95"/>
    </row>
    <row r="746" spans="9:10" ht="15.75" customHeight="1">
      <c r="I746" s="95"/>
      <c r="J746" s="95"/>
    </row>
    <row r="747" spans="9:10" ht="15.75" customHeight="1">
      <c r="I747" s="95"/>
      <c r="J747" s="95"/>
    </row>
    <row r="748" spans="9:10" ht="15.75" customHeight="1">
      <c r="I748" s="95"/>
      <c r="J748" s="95"/>
    </row>
    <row r="749" spans="9:10" ht="15.75" customHeight="1">
      <c r="I749" s="95"/>
      <c r="J749" s="95"/>
    </row>
    <row r="750" spans="9:10" ht="15.75" customHeight="1">
      <c r="I750" s="95"/>
      <c r="J750" s="95"/>
    </row>
    <row r="751" spans="9:10" ht="15.75" customHeight="1">
      <c r="I751" s="95"/>
      <c r="J751" s="95"/>
    </row>
    <row r="752" spans="9:10" ht="15.75" customHeight="1">
      <c r="I752" s="95"/>
      <c r="J752" s="95"/>
    </row>
    <row r="753" spans="9:10" ht="15.75" customHeight="1">
      <c r="I753" s="95"/>
      <c r="J753" s="95"/>
    </row>
    <row r="754" spans="9:10" ht="15.75" customHeight="1">
      <c r="I754" s="95"/>
      <c r="J754" s="95"/>
    </row>
    <row r="755" spans="9:10" ht="15.75" customHeight="1">
      <c r="I755" s="95"/>
      <c r="J755" s="95"/>
    </row>
    <row r="756" spans="9:10" ht="15.75" customHeight="1">
      <c r="I756" s="95"/>
      <c r="J756" s="95"/>
    </row>
    <row r="757" spans="9:10" ht="15.75" customHeight="1">
      <c r="I757" s="95"/>
      <c r="J757" s="95"/>
    </row>
    <row r="758" spans="9:10" ht="15.75" customHeight="1">
      <c r="I758" s="95"/>
      <c r="J758" s="95"/>
    </row>
    <row r="759" spans="9:10" ht="15.75" customHeight="1">
      <c r="I759" s="95"/>
      <c r="J759" s="95"/>
    </row>
    <row r="760" spans="9:10" ht="15.75" customHeight="1">
      <c r="I760" s="95"/>
      <c r="J760" s="95"/>
    </row>
    <row r="761" spans="9:10" ht="15.75" customHeight="1">
      <c r="I761" s="95"/>
      <c r="J761" s="95"/>
    </row>
    <row r="762" spans="9:10" ht="15.75" customHeight="1">
      <c r="I762" s="95"/>
      <c r="J762" s="95"/>
    </row>
    <row r="763" spans="9:10" ht="15.75" customHeight="1">
      <c r="I763" s="95"/>
      <c r="J763" s="95"/>
    </row>
    <row r="764" spans="9:10" ht="15.75" customHeight="1">
      <c r="I764" s="95"/>
      <c r="J764" s="95"/>
    </row>
    <row r="765" spans="9:10" ht="15.75" customHeight="1">
      <c r="I765" s="95"/>
      <c r="J765" s="95"/>
    </row>
    <row r="766" spans="9:10" ht="15.75" customHeight="1">
      <c r="I766" s="95"/>
      <c r="J766" s="95"/>
    </row>
    <row r="767" spans="9:10" ht="15.75" customHeight="1">
      <c r="I767" s="95"/>
      <c r="J767" s="95"/>
    </row>
    <row r="768" spans="9:10" ht="15.75" customHeight="1">
      <c r="I768" s="95"/>
      <c r="J768" s="95"/>
    </row>
    <row r="769" spans="9:10" ht="15.75" customHeight="1">
      <c r="I769" s="95"/>
      <c r="J769" s="95"/>
    </row>
    <row r="770" spans="9:10" ht="15.75" customHeight="1">
      <c r="I770" s="95"/>
      <c r="J770" s="95"/>
    </row>
    <row r="771" spans="9:10" ht="15.75" customHeight="1">
      <c r="I771" s="95"/>
      <c r="J771" s="95"/>
    </row>
    <row r="772" spans="9:10" ht="15.75" customHeight="1">
      <c r="I772" s="95"/>
      <c r="J772" s="95"/>
    </row>
    <row r="773" spans="9:10" ht="15.75" customHeight="1">
      <c r="I773" s="95"/>
      <c r="J773" s="95"/>
    </row>
    <row r="774" spans="9:10" ht="15.75" customHeight="1">
      <c r="I774" s="95"/>
      <c r="J774" s="95"/>
    </row>
    <row r="775" spans="9:10" ht="15.75" customHeight="1">
      <c r="I775" s="95"/>
      <c r="J775" s="95"/>
    </row>
    <row r="776" spans="9:10" ht="15.75" customHeight="1">
      <c r="I776" s="95"/>
      <c r="J776" s="95"/>
    </row>
    <row r="777" spans="9:10" ht="15.75" customHeight="1">
      <c r="I777" s="95"/>
      <c r="J777" s="95"/>
    </row>
    <row r="778" spans="9:10" ht="15.75" customHeight="1">
      <c r="I778" s="95"/>
      <c r="J778" s="95"/>
    </row>
    <row r="779" spans="9:10" ht="15.75" customHeight="1">
      <c r="I779" s="95"/>
      <c r="J779" s="95"/>
    </row>
    <row r="780" spans="9:10" ht="15.75" customHeight="1">
      <c r="I780" s="95"/>
      <c r="J780" s="95"/>
    </row>
    <row r="781" spans="9:10" ht="15.75" customHeight="1">
      <c r="I781" s="95"/>
      <c r="J781" s="95"/>
    </row>
    <row r="782" spans="9:10" ht="15.75" customHeight="1">
      <c r="I782" s="95"/>
      <c r="J782" s="95"/>
    </row>
    <row r="783" spans="9:10" ht="15.75" customHeight="1">
      <c r="I783" s="95"/>
      <c r="J783" s="95"/>
    </row>
    <row r="784" spans="9:10" ht="15.75" customHeight="1">
      <c r="I784" s="95"/>
      <c r="J784" s="95"/>
    </row>
    <row r="785" spans="9:10" ht="15.75" customHeight="1">
      <c r="I785" s="95"/>
      <c r="J785" s="95"/>
    </row>
    <row r="786" spans="9:10" ht="15.75" customHeight="1">
      <c r="I786" s="95"/>
      <c r="J786" s="95"/>
    </row>
    <row r="787" spans="9:10" ht="15.75" customHeight="1">
      <c r="I787" s="95"/>
      <c r="J787" s="95"/>
    </row>
    <row r="788" spans="9:10" ht="15.75" customHeight="1">
      <c r="I788" s="95"/>
      <c r="J788" s="95"/>
    </row>
    <row r="789" spans="9:10" ht="15.75" customHeight="1">
      <c r="I789" s="95"/>
      <c r="J789" s="95"/>
    </row>
    <row r="790" spans="9:10" ht="15.75" customHeight="1">
      <c r="I790" s="95"/>
      <c r="J790" s="95"/>
    </row>
    <row r="791" spans="9:10" ht="15.75" customHeight="1">
      <c r="I791" s="95"/>
      <c r="J791" s="95"/>
    </row>
    <row r="792" spans="9:10" ht="15.75" customHeight="1">
      <c r="I792" s="95"/>
      <c r="J792" s="95"/>
    </row>
    <row r="793" spans="9:10" ht="15.75" customHeight="1">
      <c r="I793" s="95"/>
      <c r="J793" s="95"/>
    </row>
    <row r="794" spans="9:10" ht="15.75" customHeight="1">
      <c r="I794" s="95"/>
      <c r="J794" s="95"/>
    </row>
    <row r="795" spans="9:10" ht="15.75" customHeight="1">
      <c r="I795" s="95"/>
      <c r="J795" s="95"/>
    </row>
    <row r="796" spans="9:10" ht="15.75" customHeight="1">
      <c r="I796" s="95"/>
      <c r="J796" s="95"/>
    </row>
    <row r="797" spans="9:10" ht="15.75" customHeight="1">
      <c r="I797" s="95"/>
      <c r="J797" s="95"/>
    </row>
    <row r="798" spans="9:10" ht="15.75" customHeight="1">
      <c r="I798" s="95"/>
      <c r="J798" s="95"/>
    </row>
    <row r="799" spans="9:10" ht="15.75" customHeight="1">
      <c r="I799" s="95"/>
      <c r="J799" s="95"/>
    </row>
    <row r="800" spans="9:10" ht="15.75" customHeight="1">
      <c r="I800" s="95"/>
      <c r="J800" s="95"/>
    </row>
    <row r="801" spans="9:10" ht="15.75" customHeight="1">
      <c r="I801" s="95"/>
      <c r="J801" s="95"/>
    </row>
    <row r="802" spans="9:10" ht="15.75" customHeight="1">
      <c r="I802" s="95"/>
      <c r="J802" s="95"/>
    </row>
    <row r="803" spans="9:10" ht="15.75" customHeight="1">
      <c r="I803" s="95"/>
      <c r="J803" s="95"/>
    </row>
    <row r="804" spans="9:10" ht="15.75" customHeight="1">
      <c r="I804" s="95"/>
      <c r="J804" s="95"/>
    </row>
    <row r="805" spans="9:10" ht="15.75" customHeight="1">
      <c r="I805" s="95"/>
      <c r="J805" s="95"/>
    </row>
    <row r="806" spans="9:10" ht="15.75" customHeight="1">
      <c r="I806" s="95"/>
      <c r="J806" s="95"/>
    </row>
    <row r="807" spans="9:10" ht="15.75" customHeight="1">
      <c r="I807" s="95"/>
      <c r="J807" s="95"/>
    </row>
    <row r="808" spans="9:10" ht="15.75" customHeight="1">
      <c r="I808" s="95"/>
      <c r="J808" s="95"/>
    </row>
    <row r="809" spans="9:10" ht="15.75" customHeight="1">
      <c r="I809" s="95"/>
      <c r="J809" s="95"/>
    </row>
    <row r="810" spans="9:10" ht="15.75" customHeight="1">
      <c r="I810" s="95"/>
      <c r="J810" s="95"/>
    </row>
    <row r="811" spans="9:10" ht="15.75" customHeight="1">
      <c r="I811" s="95"/>
      <c r="J811" s="95"/>
    </row>
    <row r="812" spans="9:10" ht="15.75" customHeight="1">
      <c r="I812" s="95"/>
      <c r="J812" s="95"/>
    </row>
    <row r="813" spans="9:10" ht="15.75" customHeight="1">
      <c r="I813" s="95"/>
      <c r="J813" s="95"/>
    </row>
    <row r="814" spans="9:10" ht="15.75" customHeight="1">
      <c r="I814" s="95"/>
      <c r="J814" s="95"/>
    </row>
    <row r="815" spans="9:10" ht="15.75" customHeight="1">
      <c r="I815" s="95"/>
      <c r="J815" s="95"/>
    </row>
    <row r="816" spans="9:10" ht="15.75" customHeight="1">
      <c r="I816" s="95"/>
      <c r="J816" s="95"/>
    </row>
    <row r="817" spans="9:10" ht="15.75" customHeight="1">
      <c r="I817" s="95"/>
      <c r="J817" s="95"/>
    </row>
    <row r="818" spans="9:10" ht="15.75" customHeight="1">
      <c r="I818" s="95"/>
      <c r="J818" s="95"/>
    </row>
    <row r="819" spans="9:10" ht="15.75" customHeight="1">
      <c r="I819" s="95"/>
      <c r="J819" s="95"/>
    </row>
    <row r="820" spans="9:10" ht="15.75" customHeight="1">
      <c r="I820" s="95"/>
      <c r="J820" s="95"/>
    </row>
    <row r="821" spans="9:10" ht="15.75" customHeight="1">
      <c r="I821" s="95"/>
      <c r="J821" s="95"/>
    </row>
    <row r="822" spans="9:10" ht="15.75" customHeight="1">
      <c r="I822" s="95"/>
      <c r="J822" s="95"/>
    </row>
    <row r="823" spans="9:10" ht="15.75" customHeight="1">
      <c r="I823" s="95"/>
      <c r="J823" s="95"/>
    </row>
    <row r="824" spans="9:10" ht="15.75" customHeight="1">
      <c r="I824" s="95"/>
      <c r="J824" s="95"/>
    </row>
    <row r="825" spans="9:10" ht="15.75" customHeight="1">
      <c r="I825" s="95"/>
      <c r="J825" s="95"/>
    </row>
    <row r="826" spans="9:10" ht="15.75" customHeight="1">
      <c r="I826" s="95"/>
      <c r="J826" s="95"/>
    </row>
    <row r="827" spans="9:10" ht="15.75" customHeight="1">
      <c r="I827" s="95"/>
      <c r="J827" s="95"/>
    </row>
    <row r="828" spans="9:10" ht="15.75" customHeight="1">
      <c r="I828" s="95"/>
      <c r="J828" s="95"/>
    </row>
    <row r="829" spans="9:10" ht="15.75" customHeight="1">
      <c r="I829" s="95"/>
      <c r="J829" s="95"/>
    </row>
    <row r="830" spans="9:10" ht="15.75" customHeight="1">
      <c r="I830" s="95"/>
      <c r="J830" s="95"/>
    </row>
    <row r="831" spans="9:10" ht="15.75" customHeight="1">
      <c r="I831" s="95"/>
      <c r="J831" s="95"/>
    </row>
    <row r="832" spans="9:10" ht="15.75" customHeight="1">
      <c r="I832" s="95"/>
      <c r="J832" s="95"/>
    </row>
    <row r="833" spans="9:10" ht="15.75" customHeight="1">
      <c r="I833" s="95"/>
      <c r="J833" s="95"/>
    </row>
    <row r="834" spans="9:10" ht="15.75" customHeight="1">
      <c r="I834" s="95"/>
      <c r="J834" s="95"/>
    </row>
    <row r="835" spans="9:10" ht="15.75" customHeight="1">
      <c r="I835" s="95"/>
      <c r="J835" s="95"/>
    </row>
    <row r="836" spans="9:10" ht="15.75" customHeight="1">
      <c r="I836" s="95"/>
      <c r="J836" s="95"/>
    </row>
    <row r="837" spans="9:10" ht="15.75" customHeight="1">
      <c r="I837" s="95"/>
      <c r="J837" s="95"/>
    </row>
    <row r="838" spans="9:10" ht="15.75" customHeight="1">
      <c r="I838" s="95"/>
      <c r="J838" s="95"/>
    </row>
    <row r="839" spans="9:10" ht="15.75" customHeight="1">
      <c r="I839" s="95"/>
      <c r="J839" s="95"/>
    </row>
    <row r="840" spans="9:10" ht="15.75" customHeight="1">
      <c r="I840" s="95"/>
      <c r="J840" s="95"/>
    </row>
    <row r="841" spans="9:10" ht="15.75" customHeight="1">
      <c r="I841" s="95"/>
      <c r="J841" s="95"/>
    </row>
    <row r="842" spans="9:10" ht="15.75" customHeight="1">
      <c r="I842" s="95"/>
      <c r="J842" s="95"/>
    </row>
    <row r="843" spans="9:10" ht="15.75" customHeight="1">
      <c r="I843" s="95"/>
      <c r="J843" s="95"/>
    </row>
    <row r="844" spans="9:10" ht="15.75" customHeight="1">
      <c r="I844" s="95"/>
      <c r="J844" s="95"/>
    </row>
    <row r="845" spans="9:10" ht="15.75" customHeight="1">
      <c r="I845" s="95"/>
      <c r="J845" s="95"/>
    </row>
    <row r="846" spans="9:10" ht="15.75" customHeight="1">
      <c r="I846" s="95"/>
      <c r="J846" s="95"/>
    </row>
    <row r="847" spans="9:10" ht="15.75" customHeight="1">
      <c r="I847" s="95"/>
      <c r="J847" s="95"/>
    </row>
    <row r="848" spans="9:10" ht="15.75" customHeight="1">
      <c r="I848" s="95"/>
      <c r="J848" s="95"/>
    </row>
    <row r="849" spans="9:10" ht="15.75" customHeight="1">
      <c r="I849" s="95"/>
      <c r="J849" s="95"/>
    </row>
    <row r="850" spans="9:10" ht="15.75" customHeight="1">
      <c r="I850" s="95"/>
      <c r="J850" s="95"/>
    </row>
    <row r="851" spans="9:10" ht="15.75" customHeight="1">
      <c r="I851" s="95"/>
      <c r="J851" s="95"/>
    </row>
    <row r="852" spans="9:10" ht="15.75" customHeight="1">
      <c r="I852" s="95"/>
      <c r="J852" s="95"/>
    </row>
    <row r="853" spans="9:10" ht="15.75" customHeight="1">
      <c r="I853" s="95"/>
      <c r="J853" s="95"/>
    </row>
    <row r="854" spans="9:10" ht="15.75" customHeight="1">
      <c r="I854" s="95"/>
      <c r="J854" s="95"/>
    </row>
    <row r="855" spans="9:10" ht="15.75" customHeight="1">
      <c r="I855" s="95"/>
      <c r="J855" s="95"/>
    </row>
    <row r="856" spans="9:10" ht="15.75" customHeight="1">
      <c r="I856" s="95"/>
      <c r="J856" s="95"/>
    </row>
    <row r="857" spans="9:10" ht="15.75" customHeight="1">
      <c r="I857" s="95"/>
      <c r="J857" s="95"/>
    </row>
    <row r="858" spans="9:10" ht="15.75" customHeight="1">
      <c r="I858" s="95"/>
      <c r="J858" s="95"/>
    </row>
    <row r="859" spans="9:10" ht="15.75" customHeight="1">
      <c r="I859" s="95"/>
      <c r="J859" s="95"/>
    </row>
    <row r="860" spans="9:10" ht="15.75" customHeight="1">
      <c r="I860" s="95"/>
      <c r="J860" s="95"/>
    </row>
    <row r="861" spans="9:10" ht="15.75" customHeight="1">
      <c r="I861" s="95"/>
      <c r="J861" s="95"/>
    </row>
    <row r="862" spans="9:10" ht="15.75" customHeight="1">
      <c r="I862" s="95"/>
      <c r="J862" s="95"/>
    </row>
    <row r="863" spans="9:10" ht="15.75" customHeight="1">
      <c r="I863" s="95"/>
      <c r="J863" s="95"/>
    </row>
    <row r="864" spans="9:10" ht="15.75" customHeight="1">
      <c r="I864" s="95"/>
      <c r="J864" s="95"/>
    </row>
    <row r="865" spans="9:10" ht="15.75" customHeight="1">
      <c r="I865" s="95"/>
      <c r="J865" s="95"/>
    </row>
    <row r="866" spans="9:10" ht="15.75" customHeight="1">
      <c r="I866" s="95"/>
      <c r="J866" s="95"/>
    </row>
    <row r="867" spans="9:10" ht="15.75" customHeight="1">
      <c r="I867" s="95"/>
      <c r="J867" s="95"/>
    </row>
    <row r="868" spans="9:10" ht="15.75" customHeight="1">
      <c r="I868" s="95"/>
      <c r="J868" s="95"/>
    </row>
    <row r="869" spans="9:10" ht="15.75" customHeight="1">
      <c r="I869" s="95"/>
      <c r="J869" s="95"/>
    </row>
    <row r="870" spans="9:10" ht="15.75" customHeight="1">
      <c r="I870" s="95"/>
      <c r="J870" s="95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613"/>
  <sheetViews>
    <sheetView workbookViewId="0">
      <pane ySplit="2" topLeftCell="A53" activePane="bottomLeft" state="frozen"/>
      <selection pane="bottomLeft" activeCell="L66" sqref="L66"/>
    </sheetView>
  </sheetViews>
  <sheetFormatPr defaultColWidth="14.42578125" defaultRowHeight="15" customHeight="1"/>
  <cols>
    <col min="1" max="2" width="11.140625" customWidth="1"/>
    <col min="3" max="4" width="6.85546875" customWidth="1"/>
    <col min="5" max="5" width="8" customWidth="1"/>
    <col min="6" max="6" width="21.140625" customWidth="1"/>
    <col min="7" max="10" width="8.5703125" customWidth="1"/>
    <col min="11" max="12" width="8.5703125" style="2" customWidth="1"/>
    <col min="13" max="26" width="8.5703125" customWidth="1"/>
  </cols>
  <sheetData>
    <row r="1" spans="1:26">
      <c r="A1" s="97" t="s">
        <v>1305</v>
      </c>
      <c r="C1" s="320" t="s">
        <v>1306</v>
      </c>
      <c r="D1" s="321"/>
    </row>
    <row r="2" spans="1:26">
      <c r="A2" s="111" t="s">
        <v>1307</v>
      </c>
      <c r="B2" s="111" t="s">
        <v>1308</v>
      </c>
      <c r="C2" s="112" t="s">
        <v>1309</v>
      </c>
      <c r="D2" s="112" t="s">
        <v>1310</v>
      </c>
      <c r="E2" s="111" t="s">
        <v>1311</v>
      </c>
      <c r="F2" s="111" t="s">
        <v>7</v>
      </c>
      <c r="G2" s="111" t="s">
        <v>8</v>
      </c>
      <c r="H2" s="111" t="s">
        <v>9</v>
      </c>
      <c r="I2" s="111" t="s">
        <v>10</v>
      </c>
      <c r="J2" s="111" t="s">
        <v>11</v>
      </c>
      <c r="K2" s="122" t="s">
        <v>12</v>
      </c>
      <c r="L2" s="122" t="s">
        <v>13</v>
      </c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>
      <c r="A3" s="277" t="s">
        <v>1367</v>
      </c>
      <c r="B3" s="278"/>
      <c r="C3" s="147">
        <v>28</v>
      </c>
      <c r="D3" s="147">
        <v>6</v>
      </c>
      <c r="E3" s="147">
        <v>61</v>
      </c>
      <c r="F3" s="148" t="str">
        <f>+VLOOKUP(E3,Participants!$A$1:$F$1496,2,FALSE)</f>
        <v>Grace Lazzara</v>
      </c>
      <c r="G3" s="148" t="str">
        <f>+VLOOKUP(E3,Participants!$A$1:$F$1496,4,FALSE)</f>
        <v>BFS</v>
      </c>
      <c r="H3" s="148" t="str">
        <f>+VLOOKUP(E3,Participants!$A$1:$F$1496,5,FALSE)</f>
        <v>F</v>
      </c>
      <c r="I3" s="148">
        <f>+VLOOKUP(E3,Participants!$A$1:$F$1496,3,FALSE)</f>
        <v>6</v>
      </c>
      <c r="J3" s="148" t="str">
        <f>+VLOOKUP(E3,Participants!$A$1:$F$1496,6,FALSE)</f>
        <v>JV</v>
      </c>
      <c r="K3" s="145">
        <v>1</v>
      </c>
      <c r="L3" s="145">
        <v>10</v>
      </c>
    </row>
    <row r="4" spans="1:26">
      <c r="A4" s="278"/>
      <c r="B4" s="278"/>
      <c r="C4" s="147">
        <v>25</v>
      </c>
      <c r="D4" s="147">
        <v>11.75</v>
      </c>
      <c r="E4" s="147">
        <v>1226</v>
      </c>
      <c r="F4" s="148" t="str">
        <f>+VLOOKUP(E4,Participants!$A$1:$F$1496,2,FALSE)</f>
        <v>Cora Fielder</v>
      </c>
      <c r="G4" s="148" t="str">
        <f>+VLOOKUP(E4,Participants!$A$1:$F$1496,4,FALSE)</f>
        <v>GRE</v>
      </c>
      <c r="H4" s="148" t="str">
        <f>+VLOOKUP(E4,Participants!$A$1:$F$1496,5,FALSE)</f>
        <v>F</v>
      </c>
      <c r="I4" s="148">
        <f>+VLOOKUP(E4,Participants!$A$1:$F$1496,3,FALSE)</f>
        <v>6</v>
      </c>
      <c r="J4" s="148" t="str">
        <f>+VLOOKUP(E4,Participants!$A$1:$F$1496,6,FALSE)</f>
        <v>JV</v>
      </c>
      <c r="K4" s="145">
        <v>2</v>
      </c>
      <c r="L4" s="145">
        <v>8</v>
      </c>
    </row>
    <row r="5" spans="1:26">
      <c r="A5" s="278"/>
      <c r="B5" s="278"/>
      <c r="C5" s="147">
        <v>23</v>
      </c>
      <c r="D5" s="147">
        <v>1.75</v>
      </c>
      <c r="E5" s="147">
        <v>342</v>
      </c>
      <c r="F5" s="148" t="str">
        <f>+VLOOKUP(E5,Participants!$A$1:$F$1496,2,FALSE)</f>
        <v>Sterling Thomson</v>
      </c>
      <c r="G5" s="148" t="str">
        <f>+VLOOKUP(E5,Participants!$A$1:$F$1496,4,FALSE)</f>
        <v>BTA</v>
      </c>
      <c r="H5" s="148" t="str">
        <f>+VLOOKUP(E5,Participants!$A$1:$F$1496,5,FALSE)</f>
        <v>F</v>
      </c>
      <c r="I5" s="148">
        <f>+VLOOKUP(E5,Participants!$A$1:$F$1496,3,FALSE)</f>
        <v>6</v>
      </c>
      <c r="J5" s="148" t="str">
        <f>+VLOOKUP(E5,Participants!$A$1:$F$1496,6,FALSE)</f>
        <v>JV</v>
      </c>
      <c r="K5" s="145">
        <v>3</v>
      </c>
      <c r="L5" s="145">
        <v>6</v>
      </c>
    </row>
    <row r="6" spans="1:26">
      <c r="A6" s="278"/>
      <c r="B6" s="278"/>
      <c r="C6" s="147">
        <v>22</v>
      </c>
      <c r="D6" s="147">
        <v>11.5</v>
      </c>
      <c r="E6" s="147">
        <v>48</v>
      </c>
      <c r="F6" s="148" t="str">
        <f>+VLOOKUP(E6,Participants!$A$1:$F$1496,2,FALSE)</f>
        <v>Bianca Udrea</v>
      </c>
      <c r="G6" s="148" t="str">
        <f>+VLOOKUP(E6,Participants!$A$1:$F$1496,4,FALSE)</f>
        <v>BFS</v>
      </c>
      <c r="H6" s="148" t="str">
        <f>+VLOOKUP(E6,Participants!$A$1:$F$1496,5,FALSE)</f>
        <v>F</v>
      </c>
      <c r="I6" s="148">
        <f>+VLOOKUP(E6,Participants!$A$1:$F$1496,3,FALSE)</f>
        <v>5</v>
      </c>
      <c r="J6" s="148" t="str">
        <f>+VLOOKUP(E6,Participants!$A$1:$F$1496,6,FALSE)</f>
        <v>JV</v>
      </c>
      <c r="K6" s="145">
        <v>4</v>
      </c>
      <c r="L6" s="145">
        <v>5</v>
      </c>
    </row>
    <row r="7" spans="1:26">
      <c r="A7" s="278"/>
      <c r="B7" s="278"/>
      <c r="C7" s="147">
        <v>22</v>
      </c>
      <c r="D7" s="147">
        <v>5.25</v>
      </c>
      <c r="E7" s="147">
        <v>695</v>
      </c>
      <c r="F7" s="148" t="str">
        <f>+VLOOKUP(E7,Participants!$A$1:$F$1496,2,FALSE)</f>
        <v>Leah Zagurskie</v>
      </c>
      <c r="G7" s="148" t="str">
        <f>+VLOOKUP(E7,Participants!$A$1:$F$1496,4,FALSE)</f>
        <v>BCS</v>
      </c>
      <c r="H7" s="148" t="str">
        <f>+VLOOKUP(E7,Participants!$A$1:$F$1496,5,FALSE)</f>
        <v>F</v>
      </c>
      <c r="I7" s="148">
        <f>+VLOOKUP(E7,Participants!$A$1:$F$1496,3,FALSE)</f>
        <v>6</v>
      </c>
      <c r="J7" s="148" t="str">
        <f>+VLOOKUP(E7,Participants!$A$1:$F$1496,6,FALSE)</f>
        <v>JV</v>
      </c>
      <c r="K7" s="145">
        <v>5</v>
      </c>
      <c r="L7" s="145">
        <v>4</v>
      </c>
    </row>
    <row r="8" spans="1:26">
      <c r="A8" s="278"/>
      <c r="B8" s="278"/>
      <c r="C8" s="147">
        <v>20</v>
      </c>
      <c r="D8" s="147">
        <v>6.5</v>
      </c>
      <c r="E8" s="147">
        <v>380</v>
      </c>
      <c r="F8" s="148" t="str">
        <f>+VLOOKUP(E8,Participants!$A$1:$F$1496,2,FALSE)</f>
        <v>Marah Fuqh</v>
      </c>
      <c r="G8" s="148" t="str">
        <f>+VLOOKUP(E8,Participants!$A$1:$F$1496,4,FALSE)</f>
        <v>BTA</v>
      </c>
      <c r="H8" s="148" t="str">
        <f>+VLOOKUP(E8,Participants!$A$1:$F$1496,5,FALSE)</f>
        <v>F</v>
      </c>
      <c r="I8" s="148">
        <f>+VLOOKUP(E8,Participants!$A$1:$F$1496,3,FALSE)</f>
        <v>5</v>
      </c>
      <c r="J8" s="148" t="str">
        <f>+VLOOKUP(E8,Participants!$A$1:$F$1496,6,FALSE)</f>
        <v>JV</v>
      </c>
      <c r="K8" s="145">
        <v>6</v>
      </c>
      <c r="L8" s="145">
        <v>3</v>
      </c>
    </row>
    <row r="9" spans="1:26">
      <c r="A9" s="278"/>
      <c r="B9" s="278"/>
      <c r="C9" s="147">
        <v>20</v>
      </c>
      <c r="D9" s="147">
        <v>4.5</v>
      </c>
      <c r="E9" s="147">
        <v>621</v>
      </c>
      <c r="F9" s="148" t="str">
        <f>+VLOOKUP(E9,Participants!$A$1:$F$1496,2,FALSE)</f>
        <v>AnneMarie Austin</v>
      </c>
      <c r="G9" s="148" t="str">
        <f>+VLOOKUP(E9,Participants!$A$1:$F$1496,4,FALSE)</f>
        <v>AAC</v>
      </c>
      <c r="H9" s="148" t="str">
        <f>+VLOOKUP(E9,Participants!$A$1:$F$1496,5,FALSE)</f>
        <v>F</v>
      </c>
      <c r="I9" s="148">
        <f>+VLOOKUP(E9,Participants!$A$1:$F$1496,3,FALSE)</f>
        <v>6</v>
      </c>
      <c r="J9" s="148" t="str">
        <f>+VLOOKUP(E9,Participants!$A$1:$F$1496,6,FALSE)</f>
        <v>JV</v>
      </c>
      <c r="K9" s="145">
        <v>7</v>
      </c>
      <c r="L9" s="145">
        <v>2</v>
      </c>
    </row>
    <row r="10" spans="1:26">
      <c r="A10" s="278"/>
      <c r="B10" s="278"/>
      <c r="C10" s="147">
        <v>17</v>
      </c>
      <c r="D10" s="147">
        <v>0</v>
      </c>
      <c r="E10" s="147">
        <v>694</v>
      </c>
      <c r="F10" s="148" t="str">
        <f>+VLOOKUP(E10,Participants!$A$1:$F$1496,2,FALSE)</f>
        <v>Gretchen Foehringer</v>
      </c>
      <c r="G10" s="148" t="str">
        <f>+VLOOKUP(E10,Participants!$A$1:$F$1496,4,FALSE)</f>
        <v>BCS</v>
      </c>
      <c r="H10" s="148" t="str">
        <f>+VLOOKUP(E10,Participants!$A$1:$F$1496,5,FALSE)</f>
        <v>F</v>
      </c>
      <c r="I10" s="148">
        <f>+VLOOKUP(E10,Participants!$A$1:$F$1496,3,FALSE)</f>
        <v>6</v>
      </c>
      <c r="J10" s="148" t="str">
        <f>+VLOOKUP(E10,Participants!$A$1:$F$1496,6,FALSE)</f>
        <v>JV</v>
      </c>
      <c r="K10" s="145">
        <v>8</v>
      </c>
      <c r="L10" s="145">
        <v>1</v>
      </c>
    </row>
    <row r="11" spans="1:26">
      <c r="A11" s="278"/>
      <c r="B11" s="278"/>
      <c r="C11" s="147">
        <v>14</v>
      </c>
      <c r="D11" s="147">
        <v>10</v>
      </c>
      <c r="E11" s="147">
        <v>330</v>
      </c>
      <c r="F11" s="148" t="str">
        <f>+VLOOKUP(E11,Participants!$A$1:$F$1496,2,FALSE)</f>
        <v>Alexandra Meier</v>
      </c>
      <c r="G11" s="148" t="str">
        <f>+VLOOKUP(E11,Participants!$A$1:$F$1496,4,FALSE)</f>
        <v>BTA</v>
      </c>
      <c r="H11" s="148" t="str">
        <f>+VLOOKUP(E11,Participants!$A$1:$F$1496,5,FALSE)</f>
        <v>F</v>
      </c>
      <c r="I11" s="148">
        <f>+VLOOKUP(E11,Participants!$A$1:$F$1496,3,FALSE)</f>
        <v>5</v>
      </c>
      <c r="J11" s="148" t="str">
        <f>+VLOOKUP(E11,Participants!$A$1:$F$1496,6,FALSE)</f>
        <v>JV</v>
      </c>
      <c r="K11" s="145">
        <v>9</v>
      </c>
      <c r="L11" s="145"/>
    </row>
    <row r="12" spans="1:26">
      <c r="A12" s="278"/>
      <c r="B12" s="278"/>
      <c r="C12" s="147">
        <v>14</v>
      </c>
      <c r="D12" s="147">
        <v>10</v>
      </c>
      <c r="E12" s="147">
        <v>688</v>
      </c>
      <c r="F12" s="148" t="str">
        <f>+VLOOKUP(E12,Participants!$A$1:$F$1496,2,FALSE)</f>
        <v>Lissy Cornell</v>
      </c>
      <c r="G12" s="148" t="str">
        <f>+VLOOKUP(E12,Participants!$A$1:$F$1496,4,FALSE)</f>
        <v>BCS</v>
      </c>
      <c r="H12" s="148" t="str">
        <f>+VLOOKUP(E12,Participants!$A$1:$F$1496,5,FALSE)</f>
        <v>F</v>
      </c>
      <c r="I12" s="148">
        <f>+VLOOKUP(E12,Participants!$A$1:$F$1496,3,FALSE)</f>
        <v>4</v>
      </c>
      <c r="J12" s="148" t="s">
        <v>128</v>
      </c>
      <c r="K12" s="145">
        <v>10</v>
      </c>
      <c r="L12" s="145"/>
    </row>
    <row r="13" spans="1:26">
      <c r="A13" s="278"/>
      <c r="B13" s="278"/>
      <c r="C13" s="147">
        <v>14</v>
      </c>
      <c r="D13" s="147">
        <v>6.5</v>
      </c>
      <c r="E13" s="147">
        <v>616</v>
      </c>
      <c r="F13" s="148" t="str">
        <f>+VLOOKUP(E13,Participants!$A$1:$F$1496,2,FALSE)</f>
        <v>Grace Masterson</v>
      </c>
      <c r="G13" s="148" t="str">
        <f>+VLOOKUP(E13,Participants!$A$1:$F$1496,4,FALSE)</f>
        <v>AAC</v>
      </c>
      <c r="H13" s="148" t="str">
        <f>+VLOOKUP(E13,Participants!$A$1:$F$1496,5,FALSE)</f>
        <v>F</v>
      </c>
      <c r="I13" s="148">
        <f>+VLOOKUP(E13,Participants!$A$1:$F$1496,3,FALSE)</f>
        <v>5</v>
      </c>
      <c r="J13" s="148" t="str">
        <f>+VLOOKUP(E13,Participants!$A$1:$F$1496,6,FALSE)</f>
        <v>JV</v>
      </c>
      <c r="K13" s="145">
        <v>11</v>
      </c>
      <c r="L13" s="145"/>
    </row>
    <row r="14" spans="1:26">
      <c r="A14" s="278"/>
      <c r="B14" s="278"/>
      <c r="C14" s="147">
        <v>14</v>
      </c>
      <c r="D14" s="147">
        <v>6.5</v>
      </c>
      <c r="E14" s="147">
        <v>51</v>
      </c>
      <c r="F14" s="148" t="str">
        <f>+VLOOKUP(E14,Participants!$A$1:$F$1496,2,FALSE)</f>
        <v>Lucy Puhalla</v>
      </c>
      <c r="G14" s="148" t="str">
        <f>+VLOOKUP(E14,Participants!$A$1:$F$1496,4,FALSE)</f>
        <v>BFS</v>
      </c>
      <c r="H14" s="148" t="str">
        <f>+VLOOKUP(E14,Participants!$A$1:$F$1496,5,FALSE)</f>
        <v>F</v>
      </c>
      <c r="I14" s="148">
        <f>+VLOOKUP(E14,Participants!$A$1:$F$1496,3,FALSE)</f>
        <v>5</v>
      </c>
      <c r="J14" s="148" t="str">
        <f>+VLOOKUP(E14,Participants!$A$1:$F$1496,6,FALSE)</f>
        <v>JV</v>
      </c>
      <c r="K14" s="145">
        <v>12</v>
      </c>
      <c r="L14" s="145"/>
    </row>
    <row r="15" spans="1:26">
      <c r="A15" s="278"/>
      <c r="B15" s="278"/>
      <c r="C15" s="147">
        <v>14</v>
      </c>
      <c r="D15" s="147">
        <v>4.5</v>
      </c>
      <c r="E15" s="147">
        <v>711</v>
      </c>
      <c r="F15" s="148" t="str">
        <f>+VLOOKUP(E15,Participants!$A$1:$F$1496,2,FALSE)</f>
        <v>Anna Claire Dudley</v>
      </c>
      <c r="G15" s="148" t="str">
        <f>+VLOOKUP(E15,Participants!$A$1:$F$1496,4,FALSE)</f>
        <v>BCS</v>
      </c>
      <c r="H15" s="148" t="str">
        <f>+VLOOKUP(E15,Participants!$A$1:$F$1496,5,FALSE)</f>
        <v>F</v>
      </c>
      <c r="I15" s="148">
        <f>+VLOOKUP(E15,Participants!$A$1:$F$1496,3,FALSE)</f>
        <v>4</v>
      </c>
      <c r="J15" s="148" t="s">
        <v>128</v>
      </c>
      <c r="K15" s="145">
        <v>13</v>
      </c>
      <c r="L15" s="145"/>
    </row>
    <row r="16" spans="1:26">
      <c r="A16" s="278"/>
      <c r="B16" s="278"/>
      <c r="C16" s="147">
        <v>14</v>
      </c>
      <c r="D16" s="147">
        <v>3</v>
      </c>
      <c r="E16" s="147">
        <v>416</v>
      </c>
      <c r="F16" s="148" t="str">
        <f>+VLOOKUP(E16,Participants!$A$1:$F$1496,2,FALSE)</f>
        <v>Kate Mulzet</v>
      </c>
      <c r="G16" s="148" t="str">
        <f>+VLOOKUP(E16,Participants!$A$1:$F$1496,4,FALSE)</f>
        <v>PHA</v>
      </c>
      <c r="H16" s="148" t="str">
        <f>+VLOOKUP(E16,Participants!$A$1:$F$1496,5,FALSE)</f>
        <v>F</v>
      </c>
      <c r="I16" s="148">
        <f>+VLOOKUP(E16,Participants!$A$1:$F$1496,3,FALSE)</f>
        <v>1</v>
      </c>
      <c r="J16" s="148" t="s">
        <v>128</v>
      </c>
      <c r="K16" s="145">
        <v>14</v>
      </c>
      <c r="L16" s="145"/>
    </row>
    <row r="17" spans="1:12">
      <c r="A17" s="278"/>
      <c r="B17" s="278"/>
      <c r="C17" s="147">
        <v>14</v>
      </c>
      <c r="D17" s="147">
        <v>0.5</v>
      </c>
      <c r="E17" s="147">
        <v>615</v>
      </c>
      <c r="F17" s="148" t="str">
        <f>+VLOOKUP(E17,Participants!$A$1:$F$1496,2,FALSE)</f>
        <v>Gianna Vangura</v>
      </c>
      <c r="G17" s="148" t="str">
        <f>+VLOOKUP(E17,Participants!$A$1:$F$1496,4,FALSE)</f>
        <v>AAC</v>
      </c>
      <c r="H17" s="148" t="str">
        <f>+VLOOKUP(E17,Participants!$A$1:$F$1496,5,FALSE)</f>
        <v>F</v>
      </c>
      <c r="I17" s="148">
        <f>+VLOOKUP(E17,Participants!$A$1:$F$1496,3,FALSE)</f>
        <v>5</v>
      </c>
      <c r="J17" s="148" t="str">
        <f>+VLOOKUP(E17,Participants!$A$1:$F$1496,6,FALSE)</f>
        <v>JV</v>
      </c>
      <c r="K17" s="145">
        <v>15</v>
      </c>
      <c r="L17" s="145"/>
    </row>
    <row r="18" spans="1:12">
      <c r="A18" s="278"/>
      <c r="B18" s="278"/>
      <c r="C18" s="147">
        <v>13</v>
      </c>
      <c r="D18" s="147">
        <v>8.75</v>
      </c>
      <c r="E18" s="147">
        <v>604</v>
      </c>
      <c r="F18" s="148" t="str">
        <f>+VLOOKUP(E18,Participants!$A$1:$F$1496,2,FALSE)</f>
        <v>Juliana Farah</v>
      </c>
      <c r="G18" s="148" t="str">
        <f>+VLOOKUP(E18,Participants!$A$1:$F$1496,4,FALSE)</f>
        <v>AAC</v>
      </c>
      <c r="H18" s="148" t="str">
        <f>+VLOOKUP(E18,Participants!$A$1:$F$1496,5,FALSE)</f>
        <v>F</v>
      </c>
      <c r="I18" s="148">
        <f>+VLOOKUP(E18,Participants!$A$1:$F$1496,3,FALSE)</f>
        <v>3</v>
      </c>
      <c r="J18" s="148" t="s">
        <v>128</v>
      </c>
      <c r="K18" s="145">
        <v>16</v>
      </c>
      <c r="L18" s="145"/>
    </row>
    <row r="19" spans="1:12">
      <c r="A19" s="278"/>
      <c r="B19" s="278"/>
      <c r="C19" s="147">
        <v>11</v>
      </c>
      <c r="D19" s="147">
        <v>0.5</v>
      </c>
      <c r="E19" s="147">
        <v>49</v>
      </c>
      <c r="F19" s="148" t="str">
        <f>+VLOOKUP(E19,Participants!$A$1:$F$1496,2,FALSE)</f>
        <v>Emily McLaughlin</v>
      </c>
      <c r="G19" s="148" t="str">
        <f>+VLOOKUP(E19,Participants!$A$1:$F$1496,4,FALSE)</f>
        <v>BFS</v>
      </c>
      <c r="H19" s="148" t="str">
        <f>+VLOOKUP(E19,Participants!$A$1:$F$1496,5,FALSE)</f>
        <v>F</v>
      </c>
      <c r="I19" s="148">
        <f>+VLOOKUP(E19,Participants!$A$1:$F$1496,3,FALSE)</f>
        <v>5</v>
      </c>
      <c r="J19" s="148" t="str">
        <f>+VLOOKUP(E19,Participants!$A$1:$F$1496,6,FALSE)</f>
        <v>JV</v>
      </c>
      <c r="K19" s="145">
        <v>17</v>
      </c>
      <c r="L19" s="145"/>
    </row>
    <row r="20" spans="1:12">
      <c r="A20" s="278"/>
      <c r="B20" s="278"/>
      <c r="C20" s="147">
        <v>10</v>
      </c>
      <c r="D20" s="147">
        <v>4.5</v>
      </c>
      <c r="E20" s="147">
        <v>607</v>
      </c>
      <c r="F20" s="148" t="str">
        <f>+VLOOKUP(E20,Participants!$A$1:$F$1496,2,FALSE)</f>
        <v>Sarah Rhodes</v>
      </c>
      <c r="G20" s="148" t="str">
        <f>+VLOOKUP(E20,Participants!$A$1:$F$1496,4,FALSE)</f>
        <v>AAC</v>
      </c>
      <c r="H20" s="148" t="str">
        <f>+VLOOKUP(E20,Participants!$A$1:$F$1496,5,FALSE)</f>
        <v>F</v>
      </c>
      <c r="I20" s="148">
        <f>+VLOOKUP(E20,Participants!$A$1:$F$1496,3,FALSE)</f>
        <v>4</v>
      </c>
      <c r="J20" s="148" t="s">
        <v>128</v>
      </c>
      <c r="K20" s="145">
        <v>18</v>
      </c>
      <c r="L20" s="145"/>
    </row>
    <row r="21" spans="1:12" ht="15.75" customHeight="1">
      <c r="A21" s="278"/>
      <c r="B21" s="278"/>
      <c r="C21" s="147">
        <v>9</v>
      </c>
      <c r="D21" s="147">
        <v>6.75</v>
      </c>
      <c r="E21" s="147">
        <v>617</v>
      </c>
      <c r="F21" s="148" t="str">
        <f>+VLOOKUP(E21,Participants!$A$1:$F$1496,2,FALSE)</f>
        <v>Katherine Repasky</v>
      </c>
      <c r="G21" s="148" t="str">
        <f>+VLOOKUP(E21,Participants!$A$1:$F$1496,4,FALSE)</f>
        <v>AAC</v>
      </c>
      <c r="H21" s="148" t="str">
        <f>+VLOOKUP(E21,Participants!$A$1:$F$1496,5,FALSE)</f>
        <v>F</v>
      </c>
      <c r="I21" s="148">
        <f>+VLOOKUP(E21,Participants!$A$1:$F$1496,3,FALSE)</f>
        <v>5</v>
      </c>
      <c r="J21" s="148" t="str">
        <f>+VLOOKUP(E21,Participants!$A$1:$F$1496,6,FALSE)</f>
        <v>JV</v>
      </c>
      <c r="K21" s="145">
        <v>19</v>
      </c>
      <c r="L21" s="145"/>
    </row>
    <row r="22" spans="1:12" ht="15.75" customHeight="1">
      <c r="A22" s="278"/>
      <c r="B22" s="278"/>
      <c r="C22" s="147">
        <v>9</v>
      </c>
      <c r="D22" s="147">
        <v>6.5</v>
      </c>
      <c r="E22" s="147">
        <v>605</v>
      </c>
      <c r="F22" s="148" t="str">
        <f>+VLOOKUP(E22,Participants!$A$1:$F$1496,2,FALSE)</f>
        <v>Maria Repasky</v>
      </c>
      <c r="G22" s="148" t="str">
        <f>+VLOOKUP(E22,Participants!$A$1:$F$1496,4,FALSE)</f>
        <v>AAC</v>
      </c>
      <c r="H22" s="148" t="str">
        <f>+VLOOKUP(E22,Participants!$A$1:$F$1496,5,FALSE)</f>
        <v>F</v>
      </c>
      <c r="I22" s="148">
        <f>+VLOOKUP(E22,Participants!$A$1:$F$1496,3,FALSE)</f>
        <v>3</v>
      </c>
      <c r="J22" s="148" t="s">
        <v>128</v>
      </c>
      <c r="K22" s="145">
        <v>20</v>
      </c>
      <c r="L22" s="145"/>
    </row>
    <row r="23" spans="1:12" ht="15.75" customHeight="1">
      <c r="A23" s="278"/>
      <c r="B23" s="278"/>
      <c r="C23" s="147">
        <v>8</v>
      </c>
      <c r="D23" s="147">
        <v>1</v>
      </c>
      <c r="E23" s="147">
        <v>601</v>
      </c>
      <c r="F23" s="148" t="str">
        <f>+VLOOKUP(E23,Participants!$A$1:$F$1496,2,FALSE)</f>
        <v>Ava Repasky</v>
      </c>
      <c r="G23" s="148" t="str">
        <f>+VLOOKUP(E23,Participants!$A$1:$F$1496,4,FALSE)</f>
        <v>AAC</v>
      </c>
      <c r="H23" s="148" t="str">
        <f>+VLOOKUP(E23,Participants!$A$1:$F$1496,5,FALSE)</f>
        <v>F</v>
      </c>
      <c r="I23" s="148">
        <f>+VLOOKUP(E23,Participants!$A$1:$F$1496,3,FALSE)</f>
        <v>3</v>
      </c>
      <c r="J23" s="148" t="s">
        <v>128</v>
      </c>
      <c r="K23" s="145">
        <v>21</v>
      </c>
      <c r="L23" s="145"/>
    </row>
    <row r="24" spans="1:12" ht="15.75" customHeight="1">
      <c r="A24" s="278"/>
      <c r="B24" s="278"/>
      <c r="C24" s="147">
        <v>6</v>
      </c>
      <c r="D24" s="147">
        <v>3.5</v>
      </c>
      <c r="E24" s="147">
        <v>687</v>
      </c>
      <c r="F24" s="148" t="str">
        <f>+VLOOKUP(E24,Participants!$A$1:$F$1496,2,FALSE)</f>
        <v>Addison Johns</v>
      </c>
      <c r="G24" s="148" t="str">
        <f>+VLOOKUP(E24,Participants!$A$1:$F$1496,4,FALSE)</f>
        <v>BCS</v>
      </c>
      <c r="H24" s="148" t="str">
        <f>+VLOOKUP(E24,Participants!$A$1:$F$1496,5,FALSE)</f>
        <v>F</v>
      </c>
      <c r="I24" s="148">
        <f>+VLOOKUP(E24,Participants!$A$1:$F$1496,3,FALSE)</f>
        <v>4</v>
      </c>
      <c r="J24" s="148" t="s">
        <v>128</v>
      </c>
      <c r="K24" s="145">
        <v>22</v>
      </c>
      <c r="L24" s="145"/>
    </row>
    <row r="25" spans="1:12" ht="15.75" customHeight="1">
      <c r="A25" s="114"/>
      <c r="B25" s="114"/>
      <c r="C25" s="71"/>
      <c r="D25" s="71"/>
      <c r="E25" s="71"/>
      <c r="F25" s="32"/>
      <c r="G25" s="32"/>
      <c r="H25" s="32"/>
      <c r="I25" s="32"/>
      <c r="J25" s="32"/>
      <c r="K25" s="31"/>
      <c r="L25" s="31"/>
    </row>
    <row r="26" spans="1:12" ht="15.75" customHeight="1">
      <c r="A26" s="279" t="s">
        <v>1369</v>
      </c>
      <c r="B26" s="280"/>
      <c r="C26" s="129">
        <v>25</v>
      </c>
      <c r="D26" s="129">
        <v>1.5</v>
      </c>
      <c r="E26" s="129">
        <v>355</v>
      </c>
      <c r="F26" s="130" t="str">
        <f>+VLOOKUP(E26,Participants!$A$1:$F$1496,2,FALSE)</f>
        <v>Ava Panza</v>
      </c>
      <c r="G26" s="130" t="str">
        <f>+VLOOKUP(E26,Participants!$A$1:$F$1496,4,FALSE)</f>
        <v>BTA</v>
      </c>
      <c r="H26" s="130" t="str">
        <f>+VLOOKUP(E26,Participants!$A$1:$F$1496,5,FALSE)</f>
        <v>F</v>
      </c>
      <c r="I26" s="130">
        <f>+VLOOKUP(E26,Participants!$A$1:$F$1496,3,FALSE)</f>
        <v>8</v>
      </c>
      <c r="J26" s="130" t="str">
        <f>+VLOOKUP(E26,Participants!$A$1:$F$1496,6,FALSE)</f>
        <v>Varsity</v>
      </c>
      <c r="K26" s="127">
        <v>1</v>
      </c>
      <c r="L26" s="127">
        <v>10</v>
      </c>
    </row>
    <row r="27" spans="1:12" ht="15.75" customHeight="1">
      <c r="A27" s="280"/>
      <c r="B27" s="280"/>
      <c r="C27" s="129">
        <v>24</v>
      </c>
      <c r="D27" s="129">
        <v>8.5</v>
      </c>
      <c r="E27" s="129">
        <v>78</v>
      </c>
      <c r="F27" s="130" t="str">
        <f>+VLOOKUP(E27,Participants!$A$1:$F$1496,2,FALSE)</f>
        <v>Allison Feczko</v>
      </c>
      <c r="G27" s="130" t="str">
        <f>+VLOOKUP(E27,Participants!$A$1:$F$1496,4,FALSE)</f>
        <v>BFS</v>
      </c>
      <c r="H27" s="130" t="str">
        <f>+VLOOKUP(E27,Participants!$A$1:$F$1496,5,FALSE)</f>
        <v>F</v>
      </c>
      <c r="I27" s="130">
        <f>+VLOOKUP(E27,Participants!$A$1:$F$1496,3,FALSE)</f>
        <v>7</v>
      </c>
      <c r="J27" s="130" t="str">
        <f>+VLOOKUP(E27,Participants!$A$1:$F$1496,6,FALSE)</f>
        <v>Varsity</v>
      </c>
      <c r="K27" s="127">
        <v>2</v>
      </c>
      <c r="L27" s="127">
        <v>8</v>
      </c>
    </row>
    <row r="28" spans="1:12" ht="15.75" customHeight="1">
      <c r="A28" s="280"/>
      <c r="B28" s="280"/>
      <c r="C28" s="129">
        <v>24</v>
      </c>
      <c r="D28" s="129">
        <v>7</v>
      </c>
      <c r="E28" s="129">
        <v>86</v>
      </c>
      <c r="F28" s="130" t="str">
        <f>+VLOOKUP(E28,Participants!$A$1:$F$1496,2,FALSE)</f>
        <v>Kara Mihm</v>
      </c>
      <c r="G28" s="130" t="str">
        <f>+VLOOKUP(E28,Participants!$A$1:$F$1496,4,FALSE)</f>
        <v>BFS</v>
      </c>
      <c r="H28" s="130" t="str">
        <f>+VLOOKUP(E28,Participants!$A$1:$F$1496,5,FALSE)</f>
        <v>F</v>
      </c>
      <c r="I28" s="130">
        <f>+VLOOKUP(E28,Participants!$A$1:$F$1496,3,FALSE)</f>
        <v>8</v>
      </c>
      <c r="J28" s="130" t="str">
        <f>+VLOOKUP(E28,Participants!$A$1:$F$1496,6,FALSE)</f>
        <v>Varsity</v>
      </c>
      <c r="K28" s="127">
        <v>3</v>
      </c>
      <c r="L28" s="127">
        <v>6</v>
      </c>
    </row>
    <row r="29" spans="1:12" ht="15.75" customHeight="1">
      <c r="A29" s="280"/>
      <c r="B29" s="280"/>
      <c r="C29" s="129">
        <v>24</v>
      </c>
      <c r="D29" s="129">
        <v>1</v>
      </c>
      <c r="E29" s="129">
        <v>85</v>
      </c>
      <c r="F29" s="130" t="str">
        <f>+VLOOKUP(E29,Participants!$A$1:$F$1496,2,FALSE)</f>
        <v>Jane Pawlowicz</v>
      </c>
      <c r="G29" s="130" t="str">
        <f>+VLOOKUP(E29,Participants!$A$1:$F$1496,4,FALSE)</f>
        <v>BFS</v>
      </c>
      <c r="H29" s="130" t="str">
        <f>+VLOOKUP(E29,Participants!$A$1:$F$1496,5,FALSE)</f>
        <v>F</v>
      </c>
      <c r="I29" s="130">
        <f>+VLOOKUP(E29,Participants!$A$1:$F$1496,3,FALSE)</f>
        <v>8</v>
      </c>
      <c r="J29" s="130" t="str">
        <f>+VLOOKUP(E29,Participants!$A$1:$F$1496,6,FALSE)</f>
        <v>Varsity</v>
      </c>
      <c r="K29" s="127">
        <v>4</v>
      </c>
      <c r="L29" s="127">
        <v>5</v>
      </c>
    </row>
    <row r="30" spans="1:12" ht="15.75" customHeight="1">
      <c r="A30" s="280"/>
      <c r="B30" s="280"/>
      <c r="C30" s="129">
        <v>23</v>
      </c>
      <c r="D30" s="129">
        <v>8.75</v>
      </c>
      <c r="E30" s="129">
        <v>357</v>
      </c>
      <c r="F30" s="130" t="str">
        <f>+VLOOKUP(E30,Participants!$A$1:$F$1496,2,FALSE)</f>
        <v>Emily Schulz</v>
      </c>
      <c r="G30" s="130" t="str">
        <f>+VLOOKUP(E30,Participants!$A$1:$F$1496,4,FALSE)</f>
        <v>BTA</v>
      </c>
      <c r="H30" s="130" t="str">
        <f>+VLOOKUP(E30,Participants!$A$1:$F$1496,5,FALSE)</f>
        <v>F</v>
      </c>
      <c r="I30" s="130">
        <f>+VLOOKUP(E30,Participants!$A$1:$F$1496,3,FALSE)</f>
        <v>8</v>
      </c>
      <c r="J30" s="130" t="str">
        <f>+VLOOKUP(E30,Participants!$A$1:$F$1496,6,FALSE)</f>
        <v>Varsity</v>
      </c>
      <c r="K30" s="127">
        <v>5</v>
      </c>
      <c r="L30" s="127">
        <v>4</v>
      </c>
    </row>
    <row r="31" spans="1:12" ht="15.75" customHeight="1">
      <c r="A31" s="280"/>
      <c r="B31" s="280"/>
      <c r="C31" s="129">
        <v>23</v>
      </c>
      <c r="D31" s="129">
        <v>6.5</v>
      </c>
      <c r="E31" s="129">
        <v>79</v>
      </c>
      <c r="F31" s="130" t="str">
        <f>+VLOOKUP(E31,Participants!$A$1:$F$1496,2,FALSE)</f>
        <v>Bella White</v>
      </c>
      <c r="G31" s="130" t="str">
        <f>+VLOOKUP(E31,Participants!$A$1:$F$1496,4,FALSE)</f>
        <v>BFS</v>
      </c>
      <c r="H31" s="130" t="str">
        <f>+VLOOKUP(E31,Participants!$A$1:$F$1496,5,FALSE)</f>
        <v>F</v>
      </c>
      <c r="I31" s="130">
        <f>+VLOOKUP(E31,Participants!$A$1:$F$1496,3,FALSE)</f>
        <v>7</v>
      </c>
      <c r="J31" s="130" t="str">
        <f>+VLOOKUP(E31,Participants!$A$1:$F$1496,6,FALSE)</f>
        <v>Varsity</v>
      </c>
      <c r="K31" s="127">
        <v>6</v>
      </c>
      <c r="L31" s="127">
        <v>3</v>
      </c>
    </row>
    <row r="32" spans="1:12" ht="15.75" customHeight="1">
      <c r="A32" s="280"/>
      <c r="B32" s="280"/>
      <c r="C32" s="129">
        <v>21</v>
      </c>
      <c r="D32" s="129">
        <v>9.5</v>
      </c>
      <c r="E32" s="129">
        <v>629</v>
      </c>
      <c r="F32" s="130" t="str">
        <f>+VLOOKUP(E32,Participants!$A$1:$F$1496,2,FALSE)</f>
        <v>Laura Richthammer</v>
      </c>
      <c r="G32" s="130" t="str">
        <f>+VLOOKUP(E32,Participants!$A$1:$F$1496,4,FALSE)</f>
        <v>AAC</v>
      </c>
      <c r="H32" s="130" t="str">
        <f>+VLOOKUP(E32,Participants!$A$1:$F$1496,5,FALSE)</f>
        <v>F</v>
      </c>
      <c r="I32" s="130">
        <f>+VLOOKUP(E32,Participants!$A$1:$F$1496,3,FALSE)</f>
        <v>8</v>
      </c>
      <c r="J32" s="130" t="str">
        <f>+VLOOKUP(E32,Participants!$A$1:$F$1496,6,FALSE)</f>
        <v>Varsity</v>
      </c>
      <c r="K32" s="127">
        <v>7</v>
      </c>
      <c r="L32" s="127">
        <v>2</v>
      </c>
    </row>
    <row r="33" spans="1:12" ht="15.75" customHeight="1">
      <c r="A33" s="280"/>
      <c r="B33" s="280"/>
      <c r="C33" s="129">
        <v>21</v>
      </c>
      <c r="D33" s="129">
        <v>2</v>
      </c>
      <c r="E33" s="129">
        <v>358</v>
      </c>
      <c r="F33" s="130" t="str">
        <f>+VLOOKUP(E33,Participants!$A$1:$F$1496,2,FALSE)</f>
        <v>Francesca Battaglia</v>
      </c>
      <c r="G33" s="130" t="str">
        <f>+VLOOKUP(E33,Participants!$A$1:$F$1496,4,FALSE)</f>
        <v>BTA</v>
      </c>
      <c r="H33" s="130" t="str">
        <f>+VLOOKUP(E33,Participants!$A$1:$F$1496,5,FALSE)</f>
        <v>F</v>
      </c>
      <c r="I33" s="130">
        <f>+VLOOKUP(E33,Participants!$A$1:$F$1496,3,FALSE)</f>
        <v>8</v>
      </c>
      <c r="J33" s="130" t="str">
        <f>+VLOOKUP(E33,Participants!$A$1:$F$1496,6,FALSE)</f>
        <v>Varsity</v>
      </c>
      <c r="K33" s="127">
        <v>8</v>
      </c>
      <c r="L33" s="127">
        <v>1</v>
      </c>
    </row>
    <row r="34" spans="1:12" ht="15.75" customHeight="1">
      <c r="A34" s="280"/>
      <c r="B34" s="280"/>
      <c r="C34" s="129">
        <v>20</v>
      </c>
      <c r="D34" s="129">
        <v>8.75</v>
      </c>
      <c r="E34" s="129">
        <v>707</v>
      </c>
      <c r="F34" s="130" t="str">
        <f>+VLOOKUP(E34,Participants!$A$1:$F$1496,2,FALSE)</f>
        <v>Shaylee Walls</v>
      </c>
      <c r="G34" s="130" t="str">
        <f>+VLOOKUP(E34,Participants!$A$1:$F$1496,4,FALSE)</f>
        <v>BCS</v>
      </c>
      <c r="H34" s="130" t="str">
        <f>+VLOOKUP(E34,Participants!$A$1:$F$1496,5,FALSE)</f>
        <v>F</v>
      </c>
      <c r="I34" s="130">
        <f>+VLOOKUP(E34,Participants!$A$1:$F$1496,3,FALSE)</f>
        <v>8</v>
      </c>
      <c r="J34" s="130" t="str">
        <f>+VLOOKUP(E34,Participants!$A$1:$F$1496,6,FALSE)</f>
        <v>Varsity</v>
      </c>
      <c r="K34" s="127">
        <v>9</v>
      </c>
      <c r="L34" s="127"/>
    </row>
    <row r="35" spans="1:12" ht="15.75" customHeight="1">
      <c r="A35" s="280"/>
      <c r="B35" s="280"/>
      <c r="C35" s="129">
        <v>20</v>
      </c>
      <c r="D35" s="129">
        <v>7.75</v>
      </c>
      <c r="E35" s="129">
        <v>703</v>
      </c>
      <c r="F35" s="130" t="str">
        <f>+VLOOKUP(E35,Participants!$A$1:$F$1496,2,FALSE)</f>
        <v>Chiara Sloboda</v>
      </c>
      <c r="G35" s="130" t="str">
        <f>+VLOOKUP(E35,Participants!$A$1:$F$1496,4,FALSE)</f>
        <v>BCS</v>
      </c>
      <c r="H35" s="130" t="str">
        <f>+VLOOKUP(E35,Participants!$A$1:$F$1496,5,FALSE)</f>
        <v>F</v>
      </c>
      <c r="I35" s="130">
        <f>+VLOOKUP(E35,Participants!$A$1:$F$1496,3,FALSE)</f>
        <v>7</v>
      </c>
      <c r="J35" s="130" t="str">
        <f>+VLOOKUP(E35,Participants!$A$1:$F$1496,6,FALSE)</f>
        <v>Varsity</v>
      </c>
      <c r="K35" s="127">
        <v>11</v>
      </c>
      <c r="L35" s="127"/>
    </row>
    <row r="36" spans="1:12" ht="15.75" customHeight="1">
      <c r="A36" s="280"/>
      <c r="B36" s="280"/>
      <c r="C36" s="129">
        <v>20</v>
      </c>
      <c r="D36" s="129">
        <v>0.5</v>
      </c>
      <c r="E36" s="129">
        <v>381</v>
      </c>
      <c r="F36" s="130" t="str">
        <f>+VLOOKUP(E36,Participants!$A$1:$F$1496,2,FALSE)</f>
        <v>Cadence Bridge</v>
      </c>
      <c r="G36" s="130" t="str">
        <f>+VLOOKUP(E36,Participants!$A$1:$F$1496,4,FALSE)</f>
        <v>BTA</v>
      </c>
      <c r="H36" s="130" t="str">
        <f>+VLOOKUP(E36,Participants!$A$1:$F$1496,5,FALSE)</f>
        <v>F</v>
      </c>
      <c r="I36" s="130">
        <f>+VLOOKUP(E36,Participants!$A$1:$F$1496,3,FALSE)</f>
        <v>7</v>
      </c>
      <c r="J36" s="130" t="str">
        <f>+VLOOKUP(E36,Participants!$A$1:$F$1496,6,FALSE)</f>
        <v>Varsity</v>
      </c>
      <c r="K36" s="127">
        <v>12</v>
      </c>
      <c r="L36" s="127"/>
    </row>
    <row r="37" spans="1:12" ht="15.75" customHeight="1">
      <c r="A37" s="280"/>
      <c r="B37" s="280"/>
      <c r="C37" s="129">
        <v>19</v>
      </c>
      <c r="D37" s="129">
        <v>10</v>
      </c>
      <c r="E37" s="129">
        <v>1076</v>
      </c>
      <c r="F37" s="130" t="str">
        <f>+VLOOKUP(E37,Participants!$A$1:$F$1496,2,FALSE)</f>
        <v>Katherine Mickle</v>
      </c>
      <c r="G37" s="130" t="str">
        <f>+VLOOKUP(E37,Participants!$A$1:$F$1496,4,FALSE)</f>
        <v>HTS</v>
      </c>
      <c r="H37" s="130" t="str">
        <f>+VLOOKUP(E37,Participants!$A$1:$F$1496,5,FALSE)</f>
        <v>F</v>
      </c>
      <c r="I37" s="130">
        <f>+VLOOKUP(E37,Participants!$A$1:$F$1496,3,FALSE)</f>
        <v>7</v>
      </c>
      <c r="J37" s="130" t="str">
        <f>+VLOOKUP(E37,Participants!$A$1:$F$1496,6,FALSE)</f>
        <v>Varsity</v>
      </c>
      <c r="K37" s="127">
        <v>13</v>
      </c>
      <c r="L37" s="127"/>
    </row>
    <row r="38" spans="1:12" ht="15.75" customHeight="1">
      <c r="A38" s="280"/>
      <c r="B38" s="280"/>
      <c r="C38" s="129">
        <v>18</v>
      </c>
      <c r="D38" s="129">
        <v>10.5</v>
      </c>
      <c r="E38" s="129">
        <v>87</v>
      </c>
      <c r="F38" s="130" t="str">
        <f>+VLOOKUP(E38,Participants!$A$1:$F$1496,2,FALSE)</f>
        <v>Olivia Carr</v>
      </c>
      <c r="G38" s="130" t="str">
        <f>+VLOOKUP(E38,Participants!$A$1:$F$1496,4,FALSE)</f>
        <v>BFS</v>
      </c>
      <c r="H38" s="130" t="str">
        <f>+VLOOKUP(E38,Participants!$A$1:$F$1496,5,FALSE)</f>
        <v>F</v>
      </c>
      <c r="I38" s="130">
        <f>+VLOOKUP(E38,Participants!$A$1:$F$1496,3,FALSE)</f>
        <v>8</v>
      </c>
      <c r="J38" s="130" t="str">
        <f>+VLOOKUP(E38,Participants!$A$1:$F$1496,6,FALSE)</f>
        <v>Varsity</v>
      </c>
      <c r="K38" s="127">
        <v>14</v>
      </c>
      <c r="L38" s="127"/>
    </row>
    <row r="39" spans="1:12" ht="15.75" customHeight="1">
      <c r="A39" s="280"/>
      <c r="B39" s="280"/>
      <c r="C39" s="129">
        <v>17</v>
      </c>
      <c r="D39" s="129">
        <v>5.5</v>
      </c>
      <c r="E39" s="129">
        <v>353</v>
      </c>
      <c r="F39" s="130" t="str">
        <f>+VLOOKUP(E39,Participants!$A$1:$F$1496,2,FALSE)</f>
        <v>Mia White</v>
      </c>
      <c r="G39" s="130" t="str">
        <f>+VLOOKUP(E39,Participants!$A$1:$F$1496,4,FALSE)</f>
        <v>BTA</v>
      </c>
      <c r="H39" s="130" t="str">
        <f>+VLOOKUP(E39,Participants!$A$1:$F$1496,5,FALSE)</f>
        <v>F</v>
      </c>
      <c r="I39" s="130">
        <f>+VLOOKUP(E39,Participants!$A$1:$F$1496,3,FALSE)</f>
        <v>7</v>
      </c>
      <c r="J39" s="130" t="str">
        <f>+VLOOKUP(E39,Participants!$A$1:$F$1496,6,FALSE)</f>
        <v>Varsity</v>
      </c>
      <c r="K39" s="127">
        <v>15</v>
      </c>
      <c r="L39" s="127"/>
    </row>
    <row r="40" spans="1:12" ht="15.75" customHeight="1">
      <c r="A40" s="280"/>
      <c r="B40" s="280"/>
      <c r="C40" s="129">
        <v>16</v>
      </c>
      <c r="D40" s="129">
        <v>10.5</v>
      </c>
      <c r="E40" s="129">
        <v>1074</v>
      </c>
      <c r="F40" s="130" t="str">
        <f>+VLOOKUP(E40,Participants!$A$1:$F$1496,2,FALSE)</f>
        <v>Hunter Gorsuch</v>
      </c>
      <c r="G40" s="130" t="str">
        <f>+VLOOKUP(E40,Participants!$A$1:$F$1496,4,FALSE)</f>
        <v>HTS</v>
      </c>
      <c r="H40" s="130" t="str">
        <f>+VLOOKUP(E40,Participants!$A$1:$F$1496,5,FALSE)</f>
        <v>F</v>
      </c>
      <c r="I40" s="130">
        <f>+VLOOKUP(E40,Participants!$A$1:$F$1496,3,FALSE)</f>
        <v>7</v>
      </c>
      <c r="J40" s="130" t="str">
        <f>+VLOOKUP(E40,Participants!$A$1:$F$1496,6,FALSE)</f>
        <v>Varsity</v>
      </c>
      <c r="K40" s="127">
        <v>16</v>
      </c>
      <c r="L40" s="127"/>
    </row>
    <row r="41" spans="1:12" ht="15.75" customHeight="1">
      <c r="A41" s="280"/>
      <c r="B41" s="280"/>
      <c r="C41" s="129">
        <v>16</v>
      </c>
      <c r="D41" s="129">
        <v>1</v>
      </c>
      <c r="E41" s="129">
        <v>1077</v>
      </c>
      <c r="F41" s="130" t="str">
        <f>+VLOOKUP(E41,Participants!$A$1:$F$1496,2,FALSE)</f>
        <v>Lily Barbisch</v>
      </c>
      <c r="G41" s="130" t="str">
        <f>+VLOOKUP(E41,Participants!$A$1:$F$1496,4,FALSE)</f>
        <v>HTS</v>
      </c>
      <c r="H41" s="130" t="str">
        <f>+VLOOKUP(E41,Participants!$A$1:$F$1496,5,FALSE)</f>
        <v>F</v>
      </c>
      <c r="I41" s="130">
        <f>+VLOOKUP(E41,Participants!$A$1:$F$1496,3,FALSE)</f>
        <v>7</v>
      </c>
      <c r="J41" s="130" t="str">
        <f>+VLOOKUP(E41,Participants!$A$1:$F$1496,6,FALSE)</f>
        <v>Varsity</v>
      </c>
      <c r="K41" s="127">
        <v>17</v>
      </c>
      <c r="L41" s="127"/>
    </row>
    <row r="42" spans="1:12" ht="15.75" customHeight="1">
      <c r="A42" s="280"/>
      <c r="B42" s="280"/>
      <c r="C42" s="129">
        <v>14</v>
      </c>
      <c r="D42" s="129">
        <v>7.5</v>
      </c>
      <c r="E42" s="129">
        <v>83</v>
      </c>
      <c r="F42" s="130" t="str">
        <f>+VLOOKUP(E42,Participants!$A$1:$F$1496,2,FALSE)</f>
        <v>Reagan Miksch</v>
      </c>
      <c r="G42" s="130" t="str">
        <f>+VLOOKUP(E42,Participants!$A$1:$F$1496,4,FALSE)</f>
        <v>BFS</v>
      </c>
      <c r="H42" s="130" t="str">
        <f>+VLOOKUP(E42,Participants!$A$1:$F$1496,5,FALSE)</f>
        <v>F</v>
      </c>
      <c r="I42" s="130">
        <f>+VLOOKUP(E42,Participants!$A$1:$F$1496,3,FALSE)</f>
        <v>7</v>
      </c>
      <c r="J42" s="130" t="str">
        <f>+VLOOKUP(E42,Participants!$A$1:$F$1496,6,FALSE)</f>
        <v>Varsity</v>
      </c>
      <c r="K42" s="127">
        <v>18</v>
      </c>
      <c r="L42" s="127"/>
    </row>
    <row r="43" spans="1:12" ht="15.75" customHeight="1">
      <c r="A43" s="114"/>
      <c r="B43" s="114"/>
      <c r="C43" s="71"/>
      <c r="D43" s="71"/>
      <c r="E43" s="71"/>
      <c r="F43" s="32"/>
      <c r="G43" s="32"/>
      <c r="H43" s="32"/>
      <c r="I43" s="32"/>
      <c r="J43" s="32"/>
      <c r="K43" s="31"/>
      <c r="L43" s="31"/>
    </row>
    <row r="44" spans="1:12" ht="15.75" customHeight="1">
      <c r="A44" s="114"/>
      <c r="B44" s="114"/>
      <c r="C44" s="71"/>
      <c r="D44" s="71"/>
      <c r="E44" s="71"/>
      <c r="F44" s="32"/>
      <c r="G44" s="32"/>
      <c r="H44" s="32"/>
      <c r="I44" s="32"/>
      <c r="J44" s="32"/>
      <c r="K44" s="31"/>
      <c r="L44" s="31"/>
    </row>
    <row r="45" spans="1:12" ht="15.75" customHeight="1">
      <c r="A45" s="114"/>
      <c r="B45" s="114"/>
      <c r="C45" s="71">
        <v>19</v>
      </c>
      <c r="D45" s="71">
        <v>2</v>
      </c>
      <c r="E45" s="71">
        <v>609</v>
      </c>
      <c r="F45" s="32" t="str">
        <f>+VLOOKUP(E45,Participants!$A$1:$F$1496,2,FALSE)</f>
        <v>Ryan Kerr</v>
      </c>
      <c r="G45" s="32" t="str">
        <f>+VLOOKUP(E45,Participants!$A$1:$F$1496,4,FALSE)</f>
        <v>AAC</v>
      </c>
      <c r="H45" s="32" t="str">
        <f>+VLOOKUP(E45,Participants!$A$1:$F$1496,5,FALSE)</f>
        <v>M</v>
      </c>
      <c r="I45" s="32">
        <f>+VLOOKUP(E45,Participants!$A$1:$F$1496,3,FALSE)</f>
        <v>3</v>
      </c>
      <c r="J45" s="32" t="str">
        <f>+VLOOKUP(E45,Participants!$A$1:$F$1496,6,FALSE)</f>
        <v>Dev</v>
      </c>
      <c r="K45" s="31"/>
      <c r="L45" s="31"/>
    </row>
    <row r="46" spans="1:12" ht="15.75" customHeight="1">
      <c r="A46" s="114"/>
      <c r="B46" s="114"/>
      <c r="C46" s="71">
        <v>15</v>
      </c>
      <c r="D46" s="71">
        <v>8</v>
      </c>
      <c r="E46" s="71">
        <v>608</v>
      </c>
      <c r="F46" s="32" t="str">
        <f>+VLOOKUP(E46,Participants!$A$1:$F$1496,2,FALSE)</f>
        <v>Matthew McGrath</v>
      </c>
      <c r="G46" s="32" t="str">
        <f>+VLOOKUP(E46,Participants!$A$1:$F$1496,4,FALSE)</f>
        <v>AAC</v>
      </c>
      <c r="H46" s="32" t="str">
        <f>+VLOOKUP(E46,Participants!$A$1:$F$1496,5,FALSE)</f>
        <v>M</v>
      </c>
      <c r="I46" s="32">
        <f>+VLOOKUP(E46,Participants!$A$1:$F$1496,3,FALSE)</f>
        <v>3</v>
      </c>
      <c r="J46" s="32" t="str">
        <f>+VLOOKUP(E46,Participants!$A$1:$F$1496,6,FALSE)</f>
        <v>Dev</v>
      </c>
      <c r="K46" s="31"/>
      <c r="L46" s="31"/>
    </row>
    <row r="47" spans="1:12" ht="15.75" customHeight="1">
      <c r="A47" s="114"/>
      <c r="B47" s="114"/>
      <c r="C47" s="71">
        <v>13</v>
      </c>
      <c r="D47" s="71">
        <v>11</v>
      </c>
      <c r="E47" s="71">
        <v>611</v>
      </c>
      <c r="F47" s="32" t="str">
        <f>+VLOOKUP(E47,Participants!$A$1:$F$1496,2,FALSE)</f>
        <v>Lucas Conley</v>
      </c>
      <c r="G47" s="32" t="str">
        <f>+VLOOKUP(E47,Participants!$A$1:$F$1496,4,FALSE)</f>
        <v>AAC</v>
      </c>
      <c r="H47" s="32" t="str">
        <f>+VLOOKUP(E47,Participants!$A$1:$F$1496,5,FALSE)</f>
        <v>M</v>
      </c>
      <c r="I47" s="32">
        <f>+VLOOKUP(E47,Participants!$A$1:$F$1496,3,FALSE)</f>
        <v>4</v>
      </c>
      <c r="J47" s="32" t="str">
        <f>+VLOOKUP(E47,Participants!$A$1:$F$1496,6,FALSE)</f>
        <v>Dev</v>
      </c>
      <c r="K47" s="31"/>
      <c r="L47" s="31"/>
    </row>
    <row r="48" spans="1:12" ht="15.75" customHeight="1">
      <c r="A48" s="114"/>
      <c r="B48" s="114"/>
      <c r="C48" s="71">
        <v>10</v>
      </c>
      <c r="D48" s="71">
        <v>3</v>
      </c>
      <c r="E48" s="71">
        <v>26</v>
      </c>
      <c r="F48" s="32" t="str">
        <f>+VLOOKUP(E48,Participants!$A$1:$F$1496,2,FALSE)</f>
        <v>Tyler McEnaney</v>
      </c>
      <c r="G48" s="32" t="str">
        <f>+VLOOKUP(E48,Participants!$A$1:$F$1496,4,FALSE)</f>
        <v>BFS</v>
      </c>
      <c r="H48" s="32" t="str">
        <f>+VLOOKUP(E48,Participants!$A$1:$F$1496,5,FALSE)</f>
        <v>M</v>
      </c>
      <c r="I48" s="32">
        <f>+VLOOKUP(E48,Participants!$A$1:$F$1496,3,FALSE)</f>
        <v>1</v>
      </c>
      <c r="J48" s="32" t="str">
        <f>+VLOOKUP(E48,Participants!$A$1:$F$1496,6,FALSE)</f>
        <v>Dev</v>
      </c>
      <c r="K48" s="31"/>
      <c r="L48" s="31"/>
    </row>
    <row r="49" spans="1:23" ht="15.75" customHeight="1">
      <c r="A49" s="114"/>
      <c r="B49" s="114"/>
      <c r="C49" s="71"/>
      <c r="D49" s="71"/>
      <c r="E49" s="71"/>
      <c r="F49" s="32"/>
      <c r="G49" s="32"/>
      <c r="H49" s="32"/>
      <c r="I49" s="32"/>
      <c r="J49" s="32"/>
      <c r="K49" s="31"/>
      <c r="L49" s="31"/>
    </row>
    <row r="50" spans="1:23" ht="15.75" customHeight="1">
      <c r="A50" s="281" t="s">
        <v>1368</v>
      </c>
      <c r="B50" s="282"/>
      <c r="C50" s="138">
        <v>22</v>
      </c>
      <c r="D50" s="138">
        <v>0.25</v>
      </c>
      <c r="E50" s="138">
        <v>1070</v>
      </c>
      <c r="F50" s="139" t="str">
        <f>+VLOOKUP(E50,Participants!$A$1:$F$1496,2,FALSE)</f>
        <v>Michael Smith</v>
      </c>
      <c r="G50" s="139" t="str">
        <f>+VLOOKUP(E50,Participants!$A$1:$F$1496,4,FALSE)</f>
        <v>HTS</v>
      </c>
      <c r="H50" s="139" t="str">
        <f>+VLOOKUP(E50,Participants!$A$1:$F$1496,5,FALSE)</f>
        <v>M</v>
      </c>
      <c r="I50" s="139">
        <f>+VLOOKUP(E50,Participants!$A$1:$F$1496,3,FALSE)</f>
        <v>6</v>
      </c>
      <c r="J50" s="139" t="str">
        <f>+VLOOKUP(E50,Participants!$A$1:$F$1496,6,FALSE)</f>
        <v>JV</v>
      </c>
      <c r="K50" s="136">
        <v>1</v>
      </c>
      <c r="L50" s="136">
        <v>10</v>
      </c>
    </row>
    <row r="51" spans="1:23" ht="15.75" customHeight="1">
      <c r="A51" s="282"/>
      <c r="B51" s="282"/>
      <c r="C51" s="138">
        <v>22</v>
      </c>
      <c r="D51" s="138">
        <v>1.75</v>
      </c>
      <c r="E51" s="138">
        <v>345</v>
      </c>
      <c r="F51" s="139" t="str">
        <f>+VLOOKUP(E51,Participants!$A$1:$F$1496,2,FALSE)</f>
        <v>Keegan Thompson</v>
      </c>
      <c r="G51" s="139" t="str">
        <f>+VLOOKUP(E51,Participants!$A$1:$F$1496,4,FALSE)</f>
        <v>BTA</v>
      </c>
      <c r="H51" s="139" t="str">
        <f>+VLOOKUP(E51,Participants!$A$1:$F$1496,5,FALSE)</f>
        <v>M</v>
      </c>
      <c r="I51" s="139">
        <f>+VLOOKUP(E51,Participants!$A$1:$F$1496,3,FALSE)</f>
        <v>6</v>
      </c>
      <c r="J51" s="139" t="str">
        <f>+VLOOKUP(E51,Participants!$A$1:$F$1496,6,FALSE)</f>
        <v>JV</v>
      </c>
      <c r="K51" s="136">
        <v>2</v>
      </c>
      <c r="L51" s="136">
        <v>8</v>
      </c>
      <c r="W51" s="100"/>
    </row>
    <row r="52" spans="1:23" ht="15.75" customHeight="1">
      <c r="A52" s="282"/>
      <c r="B52" s="282"/>
      <c r="C52" s="138">
        <v>20</v>
      </c>
      <c r="D52" s="138">
        <v>1.25</v>
      </c>
      <c r="E52" s="138">
        <v>1067</v>
      </c>
      <c r="F52" s="139" t="str">
        <f>+VLOOKUP(E52,Participants!$A$1:$F$1496,2,FALSE)</f>
        <v>Matthew Mickle</v>
      </c>
      <c r="G52" s="139" t="str">
        <f>+VLOOKUP(E52,Participants!$A$1:$F$1496,4,FALSE)</f>
        <v>HTS</v>
      </c>
      <c r="H52" s="139" t="str">
        <f>+VLOOKUP(E52,Participants!$A$1:$F$1496,5,FALSE)</f>
        <v>M</v>
      </c>
      <c r="I52" s="139">
        <f>+VLOOKUP(E52,Participants!$A$1:$F$1496,3,FALSE)</f>
        <v>5</v>
      </c>
      <c r="J52" s="139" t="str">
        <f>+VLOOKUP(E52,Participants!$A$1:$F$1496,6,FALSE)</f>
        <v>JV</v>
      </c>
      <c r="K52" s="136">
        <v>3</v>
      </c>
      <c r="L52" s="136">
        <v>6</v>
      </c>
    </row>
    <row r="53" spans="1:23" ht="15.75" customHeight="1">
      <c r="A53" s="282"/>
      <c r="B53" s="282"/>
      <c r="C53" s="138">
        <v>19</v>
      </c>
      <c r="D53" s="138">
        <v>7.5</v>
      </c>
      <c r="E53" s="138">
        <v>1069</v>
      </c>
      <c r="F53" s="139" t="str">
        <f>+VLOOKUP(E53,Participants!$A$1:$F$1496,2,FALSE)</f>
        <v>Joey Cicchino</v>
      </c>
      <c r="G53" s="139" t="str">
        <f>+VLOOKUP(E53,Participants!$A$1:$F$1496,4,FALSE)</f>
        <v>HTS</v>
      </c>
      <c r="H53" s="139" t="str">
        <f>+VLOOKUP(E53,Participants!$A$1:$F$1496,5,FALSE)</f>
        <v>M</v>
      </c>
      <c r="I53" s="139">
        <f>+VLOOKUP(E53,Participants!$A$1:$F$1496,3,FALSE)</f>
        <v>6</v>
      </c>
      <c r="J53" s="139" t="str">
        <f>+VLOOKUP(E53,Participants!$A$1:$F$1496,6,FALSE)</f>
        <v>JV</v>
      </c>
      <c r="K53" s="136">
        <v>4</v>
      </c>
      <c r="L53" s="136">
        <v>5</v>
      </c>
    </row>
    <row r="54" spans="1:23" ht="15.75" customHeight="1">
      <c r="A54" s="282"/>
      <c r="B54" s="282"/>
      <c r="C54" s="138">
        <v>19</v>
      </c>
      <c r="D54" s="138">
        <v>9.75</v>
      </c>
      <c r="E54" s="138">
        <v>1064</v>
      </c>
      <c r="F54" s="139" t="str">
        <f>+VLOOKUP(E54,Participants!$A$1:$F$1496,2,FALSE)</f>
        <v>Henry Barbisch</v>
      </c>
      <c r="G54" s="139" t="str">
        <f>+VLOOKUP(E54,Participants!$A$1:$F$1496,4,FALSE)</f>
        <v>HTS</v>
      </c>
      <c r="H54" s="139" t="str">
        <f>+VLOOKUP(E54,Participants!$A$1:$F$1496,5,FALSE)</f>
        <v>M</v>
      </c>
      <c r="I54" s="139">
        <f>+VLOOKUP(E54,Participants!$A$1:$F$1496,3,FALSE)</f>
        <v>5</v>
      </c>
      <c r="J54" s="139" t="str">
        <f>+VLOOKUP(E54,Participants!$A$1:$F$1496,6,FALSE)</f>
        <v>JV</v>
      </c>
      <c r="K54" s="136">
        <v>5</v>
      </c>
      <c r="L54" s="136">
        <v>4</v>
      </c>
    </row>
    <row r="55" spans="1:23" ht="15.75" customHeight="1">
      <c r="A55" s="282"/>
      <c r="B55" s="282"/>
      <c r="C55" s="138">
        <v>18</v>
      </c>
      <c r="D55" s="138">
        <v>2.5</v>
      </c>
      <c r="E55" s="138">
        <v>730</v>
      </c>
      <c r="F55" s="139" t="str">
        <f>+VLOOKUP(E55,Participants!$A$1:$F$1496,2,FALSE)</f>
        <v>Tyler Collins</v>
      </c>
      <c r="G55" s="139" t="str">
        <f>+VLOOKUP(E55,Participants!$A$1:$F$1496,4,FALSE)</f>
        <v>HCA</v>
      </c>
      <c r="H55" s="139" t="str">
        <f>+VLOOKUP(E55,Participants!$A$1:$F$1496,5,FALSE)</f>
        <v>M</v>
      </c>
      <c r="I55" s="139">
        <f>+VLOOKUP(E55,Participants!$A$1:$F$1496,3,FALSE)</f>
        <v>6</v>
      </c>
      <c r="J55" s="139" t="str">
        <f>+VLOOKUP(E55,Participants!$A$1:$F$1496,6,FALSE)</f>
        <v>JV</v>
      </c>
      <c r="K55" s="136">
        <v>6</v>
      </c>
      <c r="L55" s="136">
        <v>3</v>
      </c>
    </row>
    <row r="56" spans="1:23" ht="15.75" customHeight="1">
      <c r="A56" s="282"/>
      <c r="B56" s="282"/>
      <c r="C56" s="138">
        <v>18</v>
      </c>
      <c r="D56" s="138">
        <v>9.5</v>
      </c>
      <c r="E56" s="138">
        <v>700</v>
      </c>
      <c r="F56" s="139" t="str">
        <f>+VLOOKUP(E56,Participants!$A$1:$F$1496,2,FALSE)</f>
        <v>Nathan Maher</v>
      </c>
      <c r="G56" s="139" t="str">
        <f>+VLOOKUP(E56,Participants!$A$1:$F$1496,4,FALSE)</f>
        <v>BCS</v>
      </c>
      <c r="H56" s="139" t="str">
        <f>+VLOOKUP(E56,Participants!$A$1:$F$1496,5,FALSE)</f>
        <v>M</v>
      </c>
      <c r="I56" s="139">
        <f>+VLOOKUP(E56,Participants!$A$1:$F$1496,3,FALSE)</f>
        <v>5</v>
      </c>
      <c r="J56" s="139" t="str">
        <f>+VLOOKUP(E56,Participants!$A$1:$F$1496,6,FALSE)</f>
        <v>JV</v>
      </c>
      <c r="K56" s="136">
        <v>7</v>
      </c>
      <c r="L56" s="136">
        <v>2</v>
      </c>
      <c r="M56" s="100"/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:23" ht="15.75" customHeight="1">
      <c r="A57" s="282"/>
      <c r="B57" s="282"/>
      <c r="C57" s="138">
        <v>17</v>
      </c>
      <c r="D57" s="138">
        <v>7</v>
      </c>
      <c r="E57" s="138">
        <v>384</v>
      </c>
      <c r="F57" s="139" t="str">
        <f>+VLOOKUP(E57,Participants!$A$1:$F$1496,2,FALSE)</f>
        <v>Ethan Gannon</v>
      </c>
      <c r="G57" s="139" t="s">
        <v>24</v>
      </c>
      <c r="H57" s="139" t="s">
        <v>81</v>
      </c>
      <c r="I57" s="139">
        <f>+VLOOKUP(E57,Participants!$A$1:$F$1496,3,FALSE)</f>
        <v>6</v>
      </c>
      <c r="J57" s="139" t="s">
        <v>128</v>
      </c>
      <c r="K57" s="136">
        <v>8</v>
      </c>
      <c r="L57" s="136">
        <v>1</v>
      </c>
    </row>
    <row r="58" spans="1:23" ht="15.75" customHeight="1">
      <c r="A58" s="282"/>
      <c r="B58" s="282"/>
      <c r="C58" s="138">
        <v>17</v>
      </c>
      <c r="D58" s="138">
        <v>9</v>
      </c>
      <c r="E58" s="138">
        <v>1071</v>
      </c>
      <c r="F58" s="139" t="str">
        <f>+VLOOKUP(E58,Participants!$A$1:$F$1496,2,FALSE)</f>
        <v>Ryan Saginaw</v>
      </c>
      <c r="G58" s="139" t="str">
        <f>+VLOOKUP(E58,Participants!$A$1:$F$1496,4,FALSE)</f>
        <v>HTS</v>
      </c>
      <c r="H58" s="139" t="str">
        <f>+VLOOKUP(E58,Participants!$A$1:$F$1496,5,FALSE)</f>
        <v>M</v>
      </c>
      <c r="I58" s="139">
        <f>+VLOOKUP(E58,Participants!$A$1:$F$1496,3,FALSE)</f>
        <v>6</v>
      </c>
      <c r="J58" s="139" t="str">
        <f>+VLOOKUP(E58,Participants!$A$1:$F$1496,6,FALSE)</f>
        <v>JV</v>
      </c>
      <c r="K58" s="136">
        <v>9</v>
      </c>
      <c r="L58" s="136"/>
    </row>
    <row r="59" spans="1:23" ht="15.75" customHeight="1">
      <c r="A59" s="282"/>
      <c r="B59" s="282"/>
      <c r="C59" s="138">
        <v>16</v>
      </c>
      <c r="D59" s="138">
        <v>0</v>
      </c>
      <c r="E59" s="138">
        <v>1510</v>
      </c>
      <c r="F59" s="139" t="str">
        <f>+VLOOKUP(E59,Participants!$A$1:$F$1496,2,FALSE)</f>
        <v>Tibari Morgan</v>
      </c>
      <c r="G59" s="139">
        <f>+VLOOKUP(E59,Participants!$A$1:$F$1496,4,FALSE)</f>
        <v>0</v>
      </c>
      <c r="H59" s="139" t="str">
        <f>+VLOOKUP(E59,Participants!$A$1:$F$1496,5,FALSE)</f>
        <v>M</v>
      </c>
      <c r="I59" s="139">
        <f>+VLOOKUP(E59,Participants!$A$1:$F$1496,3,FALSE)</f>
        <v>0</v>
      </c>
      <c r="J59" s="139" t="s">
        <v>128</v>
      </c>
      <c r="K59" s="136">
        <v>10</v>
      </c>
      <c r="L59" s="136"/>
    </row>
    <row r="60" spans="1:23" ht="15.75" customHeight="1">
      <c r="A60" s="282"/>
      <c r="B60" s="282"/>
      <c r="C60" s="138">
        <v>15</v>
      </c>
      <c r="D60" s="138">
        <v>10</v>
      </c>
      <c r="E60" s="138">
        <v>377</v>
      </c>
      <c r="F60" s="139" t="str">
        <f>+VLOOKUP(E60,Participants!$A$1:$F$1496,2,FALSE)</f>
        <v>Donnie Schubert</v>
      </c>
      <c r="G60" s="139" t="str">
        <f>+VLOOKUP(E60,Participants!$A$1:$F$1496,4,FALSE)</f>
        <v>BTA</v>
      </c>
      <c r="H60" s="139" t="str">
        <f>+VLOOKUP(E60,Participants!$A$1:$F$1496,5,FALSE)</f>
        <v>M</v>
      </c>
      <c r="I60" s="139">
        <f>+VLOOKUP(E60,Participants!$A$1:$F$1496,3,FALSE)</f>
        <v>5</v>
      </c>
      <c r="J60" s="139" t="str">
        <f>+VLOOKUP(E60,Participants!$A$1:$F$1496,6,FALSE)</f>
        <v>JV</v>
      </c>
      <c r="K60" s="136">
        <v>11</v>
      </c>
      <c r="L60" s="136"/>
    </row>
    <row r="61" spans="1:23" ht="15.75" customHeight="1">
      <c r="A61" s="282"/>
      <c r="B61" s="282"/>
      <c r="C61" s="138">
        <v>14</v>
      </c>
      <c r="D61" s="138">
        <v>1</v>
      </c>
      <c r="E61" s="138">
        <v>69</v>
      </c>
      <c r="F61" s="139" t="str">
        <f>+VLOOKUP(E61,Participants!$A$1:$F$1496,2,FALSE)</f>
        <v>Thomas Ebbert</v>
      </c>
      <c r="G61" s="139" t="str">
        <f>+VLOOKUP(E61,Participants!$A$1:$F$1496,4,FALSE)</f>
        <v>BFS</v>
      </c>
      <c r="H61" s="139" t="str">
        <f>+VLOOKUP(E61,Participants!$A$1:$F$1496,5,FALSE)</f>
        <v>M</v>
      </c>
      <c r="I61" s="139">
        <f>+VLOOKUP(E61,Participants!$A$1:$F$1496,3,FALSE)</f>
        <v>5</v>
      </c>
      <c r="J61" s="139" t="str">
        <f>+VLOOKUP(E61,Participants!$A$1:$F$1496,6,FALSE)</f>
        <v>JV</v>
      </c>
      <c r="K61" s="136">
        <v>12</v>
      </c>
      <c r="L61" s="136"/>
    </row>
    <row r="62" spans="1:23" ht="15.75" customHeight="1">
      <c r="A62" s="282"/>
      <c r="B62" s="282"/>
      <c r="C62" s="138">
        <v>14</v>
      </c>
      <c r="D62" s="138">
        <v>10</v>
      </c>
      <c r="E62" s="138">
        <v>75</v>
      </c>
      <c r="F62" s="139" t="str">
        <f>+VLOOKUP(E62,Participants!$A$1:$F$1496,2,FALSE)</f>
        <v>Logan Mlecko</v>
      </c>
      <c r="G62" s="139" t="str">
        <f>+VLOOKUP(E62,Participants!$A$1:$F$1496,4,FALSE)</f>
        <v>BFS</v>
      </c>
      <c r="H62" s="139" t="str">
        <f>+VLOOKUP(E62,Participants!$A$1:$F$1496,5,FALSE)</f>
        <v>M</v>
      </c>
      <c r="I62" s="139">
        <f>+VLOOKUP(E62,Participants!$A$1:$F$1496,3,FALSE)</f>
        <v>6</v>
      </c>
      <c r="J62" s="139" t="str">
        <f>+VLOOKUP(E62,Participants!$A$1:$F$1496,6,FALSE)</f>
        <v>JV</v>
      </c>
      <c r="K62" s="136">
        <v>13</v>
      </c>
      <c r="L62" s="136"/>
    </row>
    <row r="63" spans="1:23" ht="15.75" customHeight="1">
      <c r="A63" s="282"/>
      <c r="B63" s="282"/>
      <c r="C63" s="138">
        <v>14</v>
      </c>
      <c r="D63" s="138">
        <v>11.5</v>
      </c>
      <c r="E63" s="138">
        <v>74</v>
      </c>
      <c r="F63" s="139" t="str">
        <f>+VLOOKUP(E63,Participants!$A$1:$F$1496,2,FALSE)</f>
        <v>Connor Peoples</v>
      </c>
      <c r="G63" s="139" t="str">
        <f>+VLOOKUP(E63,Participants!$A$1:$F$1496,4,FALSE)</f>
        <v>BFS</v>
      </c>
      <c r="H63" s="139" t="str">
        <f>+VLOOKUP(E63,Participants!$A$1:$F$1496,5,FALSE)</f>
        <v>M</v>
      </c>
      <c r="I63" s="139">
        <f>+VLOOKUP(E63,Participants!$A$1:$F$1496,3,FALSE)</f>
        <v>6</v>
      </c>
      <c r="J63" s="139" t="str">
        <f>+VLOOKUP(E63,Participants!$A$1:$F$1496,6,FALSE)</f>
        <v>JV</v>
      </c>
      <c r="K63" s="136">
        <v>14</v>
      </c>
      <c r="L63" s="136"/>
    </row>
    <row r="64" spans="1:23" ht="15.75" customHeight="1">
      <c r="A64" s="282"/>
      <c r="B64" s="282"/>
      <c r="C64" s="138">
        <v>12</v>
      </c>
      <c r="D64" s="138">
        <v>9.5</v>
      </c>
      <c r="E64" s="138">
        <v>43</v>
      </c>
      <c r="F64" s="139" t="str">
        <f>+VLOOKUP(E64,Participants!$A$1:$F$1496,2,FALSE)</f>
        <v>Joshua Carr</v>
      </c>
      <c r="G64" s="139" t="str">
        <f>+VLOOKUP(E64,Participants!$A$1:$F$1496,4,FALSE)</f>
        <v>BFS</v>
      </c>
      <c r="H64" s="139" t="str">
        <f>+VLOOKUP(E64,Participants!$A$1:$F$1496,5,FALSE)</f>
        <v>M</v>
      </c>
      <c r="I64" s="139">
        <f>+VLOOKUP(E64,Participants!$A$1:$F$1496,3,FALSE)</f>
        <v>4</v>
      </c>
      <c r="J64" s="139" t="s">
        <v>128</v>
      </c>
      <c r="K64" s="136">
        <v>15</v>
      </c>
      <c r="L64" s="136"/>
    </row>
    <row r="65" spans="1:26" ht="15.75" customHeight="1">
      <c r="A65" s="114"/>
      <c r="B65" s="114"/>
      <c r="C65" s="71"/>
      <c r="D65" s="71"/>
      <c r="E65" s="71"/>
      <c r="F65" s="32"/>
      <c r="G65" s="32"/>
      <c r="H65" s="32"/>
      <c r="I65" s="32"/>
      <c r="J65" s="32"/>
      <c r="K65" s="31"/>
      <c r="L65" s="31"/>
    </row>
    <row r="66" spans="1:26" ht="15.75" customHeight="1">
      <c r="A66" s="279" t="s">
        <v>1370</v>
      </c>
      <c r="B66" s="280"/>
      <c r="C66" s="129">
        <v>33</v>
      </c>
      <c r="D66" s="129">
        <v>10</v>
      </c>
      <c r="E66" s="129">
        <v>92</v>
      </c>
      <c r="F66" s="130" t="str">
        <f>+VLOOKUP(E66,Participants!$A$1:$F$1496,2,FALSE)</f>
        <v>Joseph Ebbert</v>
      </c>
      <c r="G66" s="130" t="str">
        <f>+VLOOKUP(E66,Participants!$A$1:$F$1496,4,FALSE)</f>
        <v>BFS</v>
      </c>
      <c r="H66" s="130" t="str">
        <f>+VLOOKUP(E66,Participants!$A$1:$F$1496,5,FALSE)</f>
        <v>M</v>
      </c>
      <c r="I66" s="130">
        <f>+VLOOKUP(E66,Participants!$A$1:$F$1496,3,FALSE)</f>
        <v>8</v>
      </c>
      <c r="J66" s="130" t="str">
        <f>+VLOOKUP(E66,Participants!$A$1:$F$1496,6,FALSE)</f>
        <v>Varsity</v>
      </c>
      <c r="K66" s="127">
        <v>1</v>
      </c>
      <c r="L66" s="127">
        <v>10</v>
      </c>
    </row>
    <row r="67" spans="1:26" ht="15.75" customHeight="1">
      <c r="A67" s="280"/>
      <c r="B67" s="280"/>
      <c r="C67" s="129">
        <v>32</v>
      </c>
      <c r="D67" s="129">
        <v>2.75</v>
      </c>
      <c r="E67" s="129">
        <v>1099</v>
      </c>
      <c r="F67" s="130" t="str">
        <f>+VLOOKUP(E67,Participants!$A$1:$F$1496,2,FALSE)</f>
        <v>Ethan Williams</v>
      </c>
      <c r="G67" s="130" t="str">
        <f>+VLOOKUP(E67,Participants!$A$1:$F$1496,4,FALSE)</f>
        <v>HTS</v>
      </c>
      <c r="H67" s="130" t="str">
        <f>+VLOOKUP(E67,Participants!$A$1:$F$1496,5,FALSE)</f>
        <v>M</v>
      </c>
      <c r="I67" s="130">
        <f>+VLOOKUP(E67,Participants!$A$1:$F$1496,3,FALSE)</f>
        <v>8</v>
      </c>
      <c r="J67" s="130" t="str">
        <f>+VLOOKUP(E67,Participants!$A$1:$F$1496,6,FALSE)</f>
        <v>Varsity</v>
      </c>
      <c r="K67" s="127">
        <v>2</v>
      </c>
      <c r="L67" s="127">
        <v>8</v>
      </c>
      <c r="X67" s="100"/>
      <c r="Y67" s="100"/>
      <c r="Z67" s="100"/>
    </row>
    <row r="68" spans="1:26" ht="15.75" customHeight="1">
      <c r="A68" s="280"/>
      <c r="B68" s="280"/>
      <c r="C68" s="129">
        <v>30</v>
      </c>
      <c r="D68" s="129">
        <v>5.5</v>
      </c>
      <c r="E68" s="129">
        <v>470</v>
      </c>
      <c r="F68" s="130" t="str">
        <f>+VLOOKUP(E68,Participants!$A$1:$F$1496,2,FALSE)</f>
        <v>John Terry</v>
      </c>
      <c r="G68" s="130" t="str">
        <f>+VLOOKUP(E68,Participants!$A$1:$F$1496,4,FALSE)</f>
        <v>CDT</v>
      </c>
      <c r="H68" s="130" t="str">
        <f>+VLOOKUP(E68,Participants!$A$1:$F$1496,5,FALSE)</f>
        <v>M</v>
      </c>
      <c r="I68" s="130">
        <f>+VLOOKUP(E68,Participants!$A$1:$F$1496,3,FALSE)</f>
        <v>8</v>
      </c>
      <c r="J68" s="130" t="str">
        <f>+VLOOKUP(E68,Participants!$A$1:$F$1496,6,FALSE)</f>
        <v>Varsity</v>
      </c>
      <c r="K68" s="127">
        <v>3</v>
      </c>
      <c r="L68" s="127">
        <v>6</v>
      </c>
    </row>
    <row r="69" spans="1:26" ht="15.75" customHeight="1">
      <c r="A69" s="280"/>
      <c r="B69" s="280"/>
      <c r="C69" s="129">
        <v>29</v>
      </c>
      <c r="D69" s="129">
        <v>4</v>
      </c>
      <c r="E69" s="129">
        <v>372</v>
      </c>
      <c r="F69" s="130" t="str">
        <f>+VLOOKUP(E69,Participants!$A$1:$F$1496,2,FALSE)</f>
        <v>Jack Noullet</v>
      </c>
      <c r="G69" s="130" t="str">
        <f>+VLOOKUP(E69,Participants!$A$1:$F$1496,4,FALSE)</f>
        <v>BTA</v>
      </c>
      <c r="H69" s="130" t="str">
        <f>+VLOOKUP(E69,Participants!$A$1:$F$1496,5,FALSE)</f>
        <v>M</v>
      </c>
      <c r="I69" s="130">
        <f>+VLOOKUP(E69,Participants!$A$1:$F$1496,3,FALSE)</f>
        <v>8</v>
      </c>
      <c r="J69" s="130" t="str">
        <f>+VLOOKUP(E69,Participants!$A$1:$F$1496,6,FALSE)</f>
        <v>Varsity</v>
      </c>
      <c r="K69" s="127">
        <v>4</v>
      </c>
      <c r="L69" s="127">
        <v>5</v>
      </c>
    </row>
    <row r="70" spans="1:26" ht="15.75" customHeight="1">
      <c r="A70" s="280"/>
      <c r="B70" s="280"/>
      <c r="C70" s="129">
        <v>28</v>
      </c>
      <c r="D70" s="129">
        <v>11.25</v>
      </c>
      <c r="E70" s="129">
        <v>1089</v>
      </c>
      <c r="F70" s="130" t="str">
        <f>+VLOOKUP(E70,Participants!$A$1:$F$1496,2,FALSE)</f>
        <v>Kyle Janas</v>
      </c>
      <c r="G70" s="130" t="str">
        <f>+VLOOKUP(E70,Participants!$A$1:$F$1496,4,FALSE)</f>
        <v>HTS</v>
      </c>
      <c r="H70" s="130" t="str">
        <f>+VLOOKUP(E70,Participants!$A$1:$F$1496,5,FALSE)</f>
        <v>M</v>
      </c>
      <c r="I70" s="130">
        <f>+VLOOKUP(E70,Participants!$A$1:$F$1496,3,FALSE)</f>
        <v>7</v>
      </c>
      <c r="J70" s="130" t="str">
        <f>+VLOOKUP(E70,Participants!$A$1:$F$1496,6,FALSE)</f>
        <v>Varsity</v>
      </c>
      <c r="K70" s="127">
        <v>5</v>
      </c>
      <c r="L70" s="127">
        <v>4</v>
      </c>
    </row>
    <row r="71" spans="1:26" ht="15.75" customHeight="1">
      <c r="A71" s="280"/>
      <c r="B71" s="280"/>
      <c r="C71" s="129">
        <v>26</v>
      </c>
      <c r="D71" s="129">
        <v>0.75</v>
      </c>
      <c r="E71" s="129">
        <v>378</v>
      </c>
      <c r="F71" s="130" t="str">
        <f>+VLOOKUP(E71,Participants!$A$1:$F$1496,2,FALSE)</f>
        <v>Tyler Cannon</v>
      </c>
      <c r="G71" s="130" t="str">
        <f>+VLOOKUP(E71,Participants!$A$1:$F$1496,4,FALSE)</f>
        <v>BTA</v>
      </c>
      <c r="H71" s="130" t="str">
        <f>+VLOOKUP(E71,Participants!$A$1:$F$1496,5,FALSE)</f>
        <v>M</v>
      </c>
      <c r="I71" s="130">
        <f>+VLOOKUP(E71,Participants!$A$1:$F$1496,3,FALSE)</f>
        <v>8</v>
      </c>
      <c r="J71" s="130" t="str">
        <f>+VLOOKUP(E71,Participants!$A$1:$F$1496,6,FALSE)</f>
        <v>Varsity</v>
      </c>
      <c r="K71" s="127">
        <v>6</v>
      </c>
      <c r="L71" s="127">
        <v>3</v>
      </c>
    </row>
    <row r="72" spans="1:26" ht="15.75" customHeight="1">
      <c r="A72" s="280"/>
      <c r="B72" s="280"/>
      <c r="C72" s="129">
        <v>26</v>
      </c>
      <c r="D72" s="129">
        <v>9.5</v>
      </c>
      <c r="E72" s="129">
        <v>93</v>
      </c>
      <c r="F72" s="130" t="str">
        <f>+VLOOKUP(E72,Participants!$A$1:$F$1496,2,FALSE)</f>
        <v>Matthew Scholl</v>
      </c>
      <c r="G72" s="130" t="str">
        <f>+VLOOKUP(E72,Participants!$A$1:$F$1496,4,FALSE)</f>
        <v>BFS</v>
      </c>
      <c r="H72" s="130" t="str">
        <f>+VLOOKUP(E72,Participants!$A$1:$F$1496,5,FALSE)</f>
        <v>M</v>
      </c>
      <c r="I72" s="130">
        <f>+VLOOKUP(E72,Participants!$A$1:$F$1496,3,FALSE)</f>
        <v>8</v>
      </c>
      <c r="J72" s="130" t="str">
        <f>+VLOOKUP(E72,Participants!$A$1:$F$1496,6,FALSE)</f>
        <v>Varsity</v>
      </c>
      <c r="K72" s="127">
        <v>7</v>
      </c>
      <c r="L72" s="127">
        <v>2</v>
      </c>
    </row>
    <row r="73" spans="1:26" ht="15.75" customHeight="1">
      <c r="A73" s="280"/>
      <c r="B73" s="280"/>
      <c r="C73" s="129">
        <v>25</v>
      </c>
      <c r="D73" s="129">
        <v>0.5</v>
      </c>
      <c r="E73" s="129">
        <v>463</v>
      </c>
      <c r="F73" s="130" t="str">
        <f>+VLOOKUP(E73,Participants!$A$1:$F$1496,2,FALSE)</f>
        <v>Jordan Howe</v>
      </c>
      <c r="G73" s="130" t="str">
        <f>+VLOOKUP(E73,Participants!$A$1:$F$1496,4,FALSE)</f>
        <v>CDT</v>
      </c>
      <c r="H73" s="130" t="str">
        <f>+VLOOKUP(E73,Participants!$A$1:$F$1496,5,FALSE)</f>
        <v>M</v>
      </c>
      <c r="I73" s="130">
        <f>+VLOOKUP(E73,Participants!$A$1:$F$1496,3,FALSE)</f>
        <v>7</v>
      </c>
      <c r="J73" s="130" t="str">
        <f>+VLOOKUP(E73,Participants!$A$1:$F$1496,6,FALSE)</f>
        <v>Varsity</v>
      </c>
      <c r="K73" s="127">
        <v>8</v>
      </c>
      <c r="L73" s="127">
        <v>1</v>
      </c>
    </row>
    <row r="74" spans="1:26" ht="15.75" customHeight="1">
      <c r="A74" s="280"/>
      <c r="B74" s="280"/>
      <c r="C74" s="129">
        <v>23</v>
      </c>
      <c r="D74" s="129">
        <v>7.75</v>
      </c>
      <c r="E74" s="129">
        <v>365</v>
      </c>
      <c r="F74" s="130" t="str">
        <f>+VLOOKUP(E74,Participants!$A$1:$F$1496,2,FALSE)</f>
        <v>JP Byrnes</v>
      </c>
      <c r="G74" s="130" t="str">
        <f>+VLOOKUP(E74,Participants!$A$1:$F$1496,4,FALSE)</f>
        <v>BTA</v>
      </c>
      <c r="H74" s="130" t="str">
        <f>+VLOOKUP(E74,Participants!$A$1:$F$1496,5,FALSE)</f>
        <v>M</v>
      </c>
      <c r="I74" s="130">
        <f>+VLOOKUP(E74,Participants!$A$1:$F$1496,3,FALSE)</f>
        <v>7</v>
      </c>
      <c r="J74" s="130" t="str">
        <f>+VLOOKUP(E74,Participants!$A$1:$F$1496,6,FALSE)</f>
        <v>Varsity</v>
      </c>
      <c r="K74" s="127">
        <v>9</v>
      </c>
      <c r="L74" s="127"/>
    </row>
    <row r="75" spans="1:26" ht="15.75" customHeight="1">
      <c r="A75" s="280"/>
      <c r="B75" s="280"/>
      <c r="C75" s="129">
        <v>23</v>
      </c>
      <c r="D75" s="129">
        <v>11</v>
      </c>
      <c r="E75" s="129">
        <v>371</v>
      </c>
      <c r="F75" s="130" t="str">
        <f>+VLOOKUP(E75,Participants!$A$1:$F$1496,2,FALSE)</f>
        <v>Conlan Moore</v>
      </c>
      <c r="G75" s="130" t="str">
        <f>+VLOOKUP(E75,Participants!$A$1:$F$1496,4,FALSE)</f>
        <v>BTA</v>
      </c>
      <c r="H75" s="130" t="str">
        <f>+VLOOKUP(E75,Participants!$A$1:$F$1496,5,FALSE)</f>
        <v>M</v>
      </c>
      <c r="I75" s="130">
        <f>+VLOOKUP(E75,Participants!$A$1:$F$1496,3,FALSE)</f>
        <v>8</v>
      </c>
      <c r="J75" s="130" t="str">
        <f>+VLOOKUP(E75,Participants!$A$1:$F$1496,6,FALSE)</f>
        <v>Varsity</v>
      </c>
      <c r="K75" s="127">
        <v>10</v>
      </c>
      <c r="L75" s="127"/>
    </row>
    <row r="76" spans="1:26" ht="15.75" customHeight="1">
      <c r="A76" s="280"/>
      <c r="B76" s="280"/>
      <c r="C76" s="129">
        <v>22</v>
      </c>
      <c r="D76" s="129">
        <v>3</v>
      </c>
      <c r="E76" s="129">
        <v>429</v>
      </c>
      <c r="F76" s="130" t="str">
        <f>+VLOOKUP(E76,Participants!$A$1:$F$1496,2,FALSE)</f>
        <v>Evan Monchak</v>
      </c>
      <c r="G76" s="130" t="str">
        <f>+VLOOKUP(E76,Participants!$A$1:$F$1496,4,FALSE)</f>
        <v>PHA</v>
      </c>
      <c r="H76" s="130" t="str">
        <f>+VLOOKUP(E76,Participants!$A$1:$F$1496,5,FALSE)</f>
        <v>M</v>
      </c>
      <c r="I76" s="130">
        <f>+VLOOKUP(E76,Participants!$A$1:$F$1496,3,FALSE)</f>
        <v>8</v>
      </c>
      <c r="J76" s="130" t="str">
        <f>+VLOOKUP(E76,Participants!$A$1:$F$1496,6,FALSE)</f>
        <v>Varsity</v>
      </c>
      <c r="K76" s="127">
        <v>11</v>
      </c>
      <c r="L76" s="127"/>
    </row>
    <row r="77" spans="1:26" ht="15.75" customHeight="1">
      <c r="A77" s="280"/>
      <c r="B77" s="280"/>
      <c r="C77" s="129">
        <v>22</v>
      </c>
      <c r="D77" s="129">
        <v>3.5</v>
      </c>
      <c r="E77" s="129">
        <v>709</v>
      </c>
      <c r="F77" s="130" t="str">
        <f>+VLOOKUP(E77,Participants!$A$1:$F$1496,2,FALSE)</f>
        <v>Nick Rine</v>
      </c>
      <c r="G77" s="130" t="str">
        <f>+VLOOKUP(E77,Participants!$A$1:$F$1496,4,FALSE)</f>
        <v>BCS</v>
      </c>
      <c r="H77" s="130" t="str">
        <f>+VLOOKUP(E77,Participants!$A$1:$F$1496,5,FALSE)</f>
        <v>M</v>
      </c>
      <c r="I77" s="130">
        <f>+VLOOKUP(E77,Participants!$A$1:$F$1496,3,FALSE)</f>
        <v>8</v>
      </c>
      <c r="J77" s="130" t="str">
        <f>+VLOOKUP(E77,Participants!$A$1:$F$1496,6,FALSE)</f>
        <v>Varsity</v>
      </c>
      <c r="K77" s="127">
        <v>12</v>
      </c>
      <c r="L77" s="127"/>
    </row>
    <row r="78" spans="1:26" ht="15.75" customHeight="1">
      <c r="A78" s="280"/>
      <c r="B78" s="280"/>
      <c r="C78" s="129">
        <v>21</v>
      </c>
      <c r="D78" s="129">
        <v>2.25</v>
      </c>
      <c r="E78" s="129">
        <v>89</v>
      </c>
      <c r="F78" s="130" t="str">
        <f>+VLOOKUP(E78,Participants!$A$1:$F$1496,2,FALSE)</f>
        <v>Dominic Talarico</v>
      </c>
      <c r="G78" s="130" t="str">
        <f>+VLOOKUP(E78,Participants!$A$1:$F$1496,4,FALSE)</f>
        <v>BFS</v>
      </c>
      <c r="H78" s="130" t="str">
        <f>+VLOOKUP(E78,Participants!$A$1:$F$1496,5,FALSE)</f>
        <v>M</v>
      </c>
      <c r="I78" s="130">
        <f>+VLOOKUP(E78,Participants!$A$1:$F$1496,3,FALSE)</f>
        <v>7</v>
      </c>
      <c r="J78" s="130" t="str">
        <f>+VLOOKUP(E78,Participants!$A$1:$F$1496,6,FALSE)</f>
        <v>Varsity</v>
      </c>
      <c r="K78" s="127">
        <v>13</v>
      </c>
      <c r="L78" s="127"/>
    </row>
    <row r="79" spans="1:26" ht="15.75" customHeight="1">
      <c r="A79" s="280"/>
      <c r="B79" s="280"/>
      <c r="C79" s="129">
        <v>20</v>
      </c>
      <c r="D79" s="129">
        <v>11.25</v>
      </c>
      <c r="E79" s="129">
        <v>634</v>
      </c>
      <c r="F79" s="130" t="str">
        <f>+VLOOKUP(E79,Participants!$A$1:$F$1496,2,FALSE)</f>
        <v>Patrick Veazey</v>
      </c>
      <c r="G79" s="130" t="str">
        <f>+VLOOKUP(E79,Participants!$A$1:$F$1496,4,FALSE)</f>
        <v>AAC</v>
      </c>
      <c r="H79" s="130" t="str">
        <f>+VLOOKUP(E79,Participants!$A$1:$F$1496,5,FALSE)</f>
        <v>M</v>
      </c>
      <c r="I79" s="130">
        <f>+VLOOKUP(E79,Participants!$A$1:$F$1496,3,FALSE)</f>
        <v>8</v>
      </c>
      <c r="J79" s="130" t="str">
        <f>+VLOOKUP(E79,Participants!$A$1:$F$1496,6,FALSE)</f>
        <v>Varsity</v>
      </c>
      <c r="K79" s="127">
        <v>14</v>
      </c>
      <c r="L79" s="127"/>
    </row>
    <row r="80" spans="1:26" ht="15.75" customHeight="1">
      <c r="A80" s="280"/>
      <c r="B80" s="280"/>
      <c r="C80" s="129">
        <v>18</v>
      </c>
      <c r="D80" s="129">
        <v>8.5</v>
      </c>
      <c r="E80" s="129">
        <v>364</v>
      </c>
      <c r="F80" s="130" t="str">
        <f>+VLOOKUP(E80,Participants!$A$1:$F$1496,2,FALSE)</f>
        <v>Joseph Roblaski</v>
      </c>
      <c r="G80" s="130" t="str">
        <f>+VLOOKUP(E80,Participants!$A$1:$F$1496,4,FALSE)</f>
        <v>BTA</v>
      </c>
      <c r="H80" s="130" t="str">
        <f>+VLOOKUP(E80,Participants!$A$1:$F$1496,5,FALSE)</f>
        <v>M</v>
      </c>
      <c r="I80" s="130">
        <f>+VLOOKUP(E80,Participants!$A$1:$F$1496,3,FALSE)</f>
        <v>7</v>
      </c>
      <c r="J80" s="130" t="str">
        <f>+VLOOKUP(E80,Participants!$A$1:$F$1496,6,FALSE)</f>
        <v>Varsity</v>
      </c>
      <c r="K80" s="127">
        <v>15</v>
      </c>
      <c r="L80" s="127"/>
    </row>
    <row r="81" spans="1:12" ht="15.75" customHeight="1">
      <c r="A81" s="280"/>
      <c r="B81" s="280"/>
      <c r="C81" s="129">
        <v>17</v>
      </c>
      <c r="D81" s="129">
        <v>3.25</v>
      </c>
      <c r="E81" s="129">
        <v>766</v>
      </c>
      <c r="F81" s="130" t="str">
        <f>+VLOOKUP(E81,Participants!$A$1:$F$1496,2,FALSE)</f>
        <v>Sam Wygonik</v>
      </c>
      <c r="G81" s="130" t="str">
        <f>+VLOOKUP(E81,Participants!$A$1:$F$1496,4,FALSE)</f>
        <v>OLBS</v>
      </c>
      <c r="H81" s="130" t="str">
        <f>+VLOOKUP(E81,Participants!$A$1:$F$1496,5,FALSE)</f>
        <v>M</v>
      </c>
      <c r="I81" s="130">
        <f>+VLOOKUP(E81,Participants!$A$1:$F$1496,3,FALSE)</f>
        <v>8</v>
      </c>
      <c r="J81" s="130" t="str">
        <f>+VLOOKUP(E81,Participants!$A$1:$F$1496,6,FALSE)</f>
        <v>Varsity</v>
      </c>
      <c r="K81" s="127">
        <v>16</v>
      </c>
      <c r="L81" s="127"/>
    </row>
    <row r="82" spans="1:12" ht="15.75" customHeight="1">
      <c r="A82" s="280"/>
      <c r="B82" s="280"/>
      <c r="C82" s="129">
        <v>16</v>
      </c>
      <c r="D82" s="129">
        <v>8</v>
      </c>
      <c r="E82" s="129">
        <v>1100</v>
      </c>
      <c r="F82" s="130" t="str">
        <f>+VLOOKUP(E82,Participants!$A$1:$F$1496,2,FALSE)</f>
        <v>Gabe Miller</v>
      </c>
      <c r="G82" s="130" t="str">
        <f>+VLOOKUP(E82,Participants!$A$1:$F$1496,4,FALSE)</f>
        <v>HTS</v>
      </c>
      <c r="H82" s="130" t="str">
        <f>+VLOOKUP(E82,Participants!$A$1:$F$1496,5,FALSE)</f>
        <v>M</v>
      </c>
      <c r="I82" s="130">
        <f>+VLOOKUP(E82,Participants!$A$1:$F$1496,3,FALSE)</f>
        <v>8</v>
      </c>
      <c r="J82" s="130" t="str">
        <f>+VLOOKUP(E82,Participants!$A$1:$F$1496,6,FALSE)</f>
        <v>Varsity</v>
      </c>
      <c r="K82" s="127">
        <v>17</v>
      </c>
      <c r="L82" s="127"/>
    </row>
    <row r="83" spans="1:12" ht="15.75" customHeight="1">
      <c r="A83" s="280"/>
      <c r="B83" s="280"/>
      <c r="C83" s="129">
        <v>14</v>
      </c>
      <c r="D83" s="129">
        <v>5.5</v>
      </c>
      <c r="E83" s="129">
        <v>370</v>
      </c>
      <c r="F83" s="130" t="str">
        <f>+VLOOKUP(E83,Participants!$A$1:$F$1496,2,FALSE)</f>
        <v>Xander Hill</v>
      </c>
      <c r="G83" s="130" t="str">
        <f>+VLOOKUP(E83,Participants!$A$1:$F$1496,4,FALSE)</f>
        <v>BTA</v>
      </c>
      <c r="H83" s="130" t="str">
        <f>+VLOOKUP(E83,Participants!$A$1:$F$1496,5,FALSE)</f>
        <v>M</v>
      </c>
      <c r="I83" s="130">
        <f>+VLOOKUP(E83,Participants!$A$1:$F$1496,3,FALSE)</f>
        <v>7</v>
      </c>
      <c r="J83" s="130" t="str">
        <f>+VLOOKUP(E83,Participants!$A$1:$F$1496,6,FALSE)</f>
        <v>Varsity</v>
      </c>
      <c r="K83" s="127">
        <v>18</v>
      </c>
      <c r="L83" s="127"/>
    </row>
    <row r="84" spans="1:12" ht="15.75" customHeight="1">
      <c r="C84" s="100"/>
      <c r="D84" s="100"/>
    </row>
    <row r="85" spans="1:12" ht="15.75" customHeight="1">
      <c r="C85" s="100"/>
      <c r="D85" s="100"/>
    </row>
    <row r="86" spans="1:12" ht="15.75" customHeight="1">
      <c r="C86" s="100"/>
      <c r="D86" s="100"/>
    </row>
    <row r="87" spans="1:12" ht="15.75" customHeight="1">
      <c r="C87" s="100"/>
      <c r="D87" s="100"/>
    </row>
    <row r="88" spans="1:12" ht="15.75" customHeight="1">
      <c r="C88" s="100"/>
      <c r="D88" s="100"/>
    </row>
    <row r="89" spans="1:12" ht="15.75" customHeight="1">
      <c r="C89" s="100"/>
      <c r="D89" s="100"/>
    </row>
    <row r="90" spans="1:12" ht="15.75" customHeight="1">
      <c r="C90" s="100"/>
      <c r="D90" s="100"/>
    </row>
    <row r="91" spans="1:12" ht="15.75" customHeight="1">
      <c r="C91" s="100"/>
      <c r="D91" s="100"/>
    </row>
    <row r="92" spans="1:12" ht="15.75" customHeight="1">
      <c r="C92" s="100"/>
      <c r="D92" s="100"/>
    </row>
    <row r="93" spans="1:12" ht="15.75" customHeight="1">
      <c r="C93" s="100"/>
      <c r="D93" s="100"/>
    </row>
    <row r="94" spans="1:12" ht="15.75" customHeight="1">
      <c r="C94" s="100"/>
      <c r="D94" s="100"/>
    </row>
    <row r="95" spans="1:12" ht="15.75" customHeight="1">
      <c r="C95" s="100"/>
      <c r="D95" s="100"/>
    </row>
    <row r="96" spans="1:12" ht="15.75" customHeight="1">
      <c r="C96" s="100"/>
      <c r="D96" s="100"/>
    </row>
    <row r="97" spans="3:4" ht="15.75" customHeight="1">
      <c r="C97" s="100"/>
      <c r="D97" s="100"/>
    </row>
    <row r="98" spans="3:4" ht="15.75" customHeight="1">
      <c r="C98" s="100"/>
      <c r="D98" s="100"/>
    </row>
    <row r="99" spans="3:4" ht="15.75" customHeight="1">
      <c r="C99" s="100"/>
      <c r="D99" s="100"/>
    </row>
    <row r="100" spans="3:4" ht="15.75" customHeight="1">
      <c r="C100" s="100"/>
      <c r="D100" s="100"/>
    </row>
    <row r="101" spans="3:4" ht="15.75" customHeight="1">
      <c r="C101" s="100"/>
      <c r="D101" s="100"/>
    </row>
    <row r="102" spans="3:4" ht="15.75" customHeight="1">
      <c r="C102" s="100"/>
      <c r="D102" s="100"/>
    </row>
    <row r="103" spans="3:4" ht="15.75" customHeight="1">
      <c r="C103" s="100"/>
      <c r="D103" s="100"/>
    </row>
    <row r="104" spans="3:4" ht="15.75" customHeight="1">
      <c r="C104" s="100"/>
      <c r="D104" s="100"/>
    </row>
    <row r="105" spans="3:4" ht="15.75" customHeight="1">
      <c r="C105" s="100"/>
      <c r="D105" s="100"/>
    </row>
    <row r="106" spans="3:4" ht="15.75" customHeight="1">
      <c r="C106" s="100"/>
      <c r="D106" s="100"/>
    </row>
    <row r="107" spans="3:4" ht="15.75" customHeight="1">
      <c r="C107" s="100"/>
      <c r="D107" s="100"/>
    </row>
    <row r="108" spans="3:4" ht="15.75" customHeight="1">
      <c r="C108" s="100"/>
      <c r="D108" s="100"/>
    </row>
    <row r="109" spans="3:4" ht="15.75" customHeight="1">
      <c r="C109" s="100"/>
      <c r="D109" s="100"/>
    </row>
    <row r="110" spans="3:4" ht="15.75" customHeight="1">
      <c r="C110" s="100"/>
      <c r="D110" s="100"/>
    </row>
    <row r="111" spans="3:4" ht="15.75" customHeight="1">
      <c r="C111" s="100"/>
      <c r="D111" s="100"/>
    </row>
    <row r="112" spans="3:4" ht="15.75" customHeight="1">
      <c r="C112" s="100"/>
      <c r="D112" s="100"/>
    </row>
    <row r="113" spans="3:4" ht="15.75" customHeight="1">
      <c r="C113" s="100"/>
      <c r="D113" s="100"/>
    </row>
    <row r="114" spans="3:4" ht="15.75" customHeight="1">
      <c r="C114" s="100"/>
      <c r="D114" s="100"/>
    </row>
    <row r="115" spans="3:4" ht="15.75" customHeight="1">
      <c r="C115" s="100"/>
      <c r="D115" s="100"/>
    </row>
    <row r="116" spans="3:4" ht="15.75" customHeight="1">
      <c r="C116" s="100"/>
      <c r="D116" s="100"/>
    </row>
    <row r="117" spans="3:4" ht="15.75" customHeight="1">
      <c r="C117" s="100"/>
      <c r="D117" s="100"/>
    </row>
    <row r="118" spans="3:4" ht="15.75" customHeight="1">
      <c r="C118" s="100"/>
      <c r="D118" s="100"/>
    </row>
    <row r="119" spans="3:4" ht="15.75" customHeight="1">
      <c r="C119" s="100"/>
      <c r="D119" s="100"/>
    </row>
    <row r="120" spans="3:4" ht="15.75" customHeight="1">
      <c r="C120" s="100"/>
      <c r="D120" s="100"/>
    </row>
    <row r="121" spans="3:4" ht="15.75" customHeight="1">
      <c r="C121" s="100"/>
      <c r="D121" s="100"/>
    </row>
    <row r="122" spans="3:4" ht="15.75" customHeight="1">
      <c r="C122" s="100"/>
      <c r="D122" s="100"/>
    </row>
    <row r="123" spans="3:4" ht="15.75" customHeight="1">
      <c r="C123" s="100"/>
      <c r="D123" s="100"/>
    </row>
    <row r="124" spans="3:4" ht="15.75" customHeight="1">
      <c r="C124" s="100"/>
      <c r="D124" s="100"/>
    </row>
    <row r="125" spans="3:4" ht="15.75" customHeight="1">
      <c r="C125" s="100"/>
      <c r="D125" s="100"/>
    </row>
    <row r="126" spans="3:4" ht="15.75" customHeight="1">
      <c r="C126" s="100"/>
      <c r="D126" s="100"/>
    </row>
    <row r="127" spans="3:4" ht="15.75" customHeight="1">
      <c r="C127" s="100"/>
      <c r="D127" s="100"/>
    </row>
    <row r="128" spans="3:4" ht="15.75" customHeight="1">
      <c r="C128" s="100"/>
      <c r="D128" s="100"/>
    </row>
    <row r="129" spans="3:4" ht="15.75" customHeight="1">
      <c r="C129" s="100"/>
      <c r="D129" s="100"/>
    </row>
    <row r="130" spans="3:4" ht="15.75" customHeight="1">
      <c r="C130" s="100"/>
      <c r="D130" s="100"/>
    </row>
    <row r="131" spans="3:4" ht="15.75" customHeight="1">
      <c r="C131" s="100"/>
      <c r="D131" s="100"/>
    </row>
    <row r="132" spans="3:4" ht="15.75" customHeight="1">
      <c r="C132" s="100"/>
      <c r="D132" s="100"/>
    </row>
    <row r="133" spans="3:4" ht="15.75" customHeight="1">
      <c r="C133" s="100"/>
      <c r="D133" s="100"/>
    </row>
    <row r="134" spans="3:4" ht="15.75" customHeight="1">
      <c r="C134" s="100"/>
      <c r="D134" s="100"/>
    </row>
    <row r="135" spans="3:4" ht="15.75" customHeight="1">
      <c r="C135" s="100"/>
      <c r="D135" s="100"/>
    </row>
    <row r="136" spans="3:4" ht="15.75" customHeight="1">
      <c r="C136" s="100"/>
      <c r="D136" s="100"/>
    </row>
    <row r="137" spans="3:4" ht="15.75" customHeight="1">
      <c r="C137" s="100"/>
      <c r="D137" s="100"/>
    </row>
    <row r="138" spans="3:4" ht="15.75" customHeight="1">
      <c r="C138" s="100"/>
      <c r="D138" s="100"/>
    </row>
    <row r="139" spans="3:4" ht="15.75" customHeight="1">
      <c r="C139" s="100"/>
      <c r="D139" s="100"/>
    </row>
    <row r="140" spans="3:4" ht="15.75" customHeight="1">
      <c r="C140" s="100"/>
      <c r="D140" s="100"/>
    </row>
    <row r="141" spans="3:4" ht="15.75" customHeight="1">
      <c r="C141" s="100"/>
      <c r="D141" s="100"/>
    </row>
    <row r="142" spans="3:4" ht="15.75" customHeight="1">
      <c r="C142" s="100"/>
      <c r="D142" s="100"/>
    </row>
    <row r="143" spans="3:4" ht="15.75" customHeight="1">
      <c r="C143" s="100"/>
      <c r="D143" s="100"/>
    </row>
    <row r="144" spans="3:4" ht="15.75" customHeight="1">
      <c r="C144" s="100"/>
      <c r="D144" s="100"/>
    </row>
    <row r="145" spans="3:4" ht="15.75" customHeight="1">
      <c r="C145" s="100"/>
      <c r="D145" s="100"/>
    </row>
    <row r="146" spans="3:4" ht="15.75" customHeight="1">
      <c r="C146" s="100"/>
      <c r="D146" s="100"/>
    </row>
    <row r="147" spans="3:4" ht="15.75" customHeight="1">
      <c r="C147" s="100"/>
      <c r="D147" s="100"/>
    </row>
    <row r="148" spans="3:4" ht="15.75" customHeight="1">
      <c r="C148" s="100"/>
      <c r="D148" s="100"/>
    </row>
    <row r="149" spans="3:4" ht="15.75" customHeight="1">
      <c r="C149" s="100"/>
      <c r="D149" s="100"/>
    </row>
    <row r="150" spans="3:4" ht="15.75" customHeight="1">
      <c r="C150" s="100"/>
      <c r="D150" s="100"/>
    </row>
    <row r="151" spans="3:4" ht="15.75" customHeight="1">
      <c r="C151" s="100"/>
      <c r="D151" s="100"/>
    </row>
    <row r="152" spans="3:4" ht="15.75" customHeight="1">
      <c r="C152" s="100"/>
      <c r="D152" s="100"/>
    </row>
    <row r="153" spans="3:4" ht="15.75" customHeight="1">
      <c r="C153" s="100"/>
      <c r="D153" s="100"/>
    </row>
    <row r="154" spans="3:4" ht="15.75" customHeight="1">
      <c r="C154" s="100"/>
      <c r="D154" s="100"/>
    </row>
    <row r="155" spans="3:4" ht="15.75" customHeight="1">
      <c r="C155" s="100"/>
      <c r="D155" s="100"/>
    </row>
    <row r="156" spans="3:4" ht="15.75" customHeight="1">
      <c r="C156" s="100"/>
      <c r="D156" s="100"/>
    </row>
    <row r="157" spans="3:4" ht="15.75" customHeight="1">
      <c r="C157" s="100"/>
      <c r="D157" s="100"/>
    </row>
    <row r="158" spans="3:4" ht="15.75" customHeight="1">
      <c r="C158" s="100"/>
      <c r="D158" s="100"/>
    </row>
    <row r="159" spans="3:4" ht="15.75" customHeight="1">
      <c r="C159" s="100"/>
      <c r="D159" s="100"/>
    </row>
    <row r="160" spans="3:4" ht="15.75" customHeight="1">
      <c r="C160" s="100"/>
      <c r="D160" s="100"/>
    </row>
    <row r="161" spans="3:4" ht="15.75" customHeight="1">
      <c r="C161" s="100"/>
      <c r="D161" s="100"/>
    </row>
    <row r="162" spans="3:4" ht="15.75" customHeight="1">
      <c r="C162" s="100"/>
      <c r="D162" s="100"/>
    </row>
    <row r="163" spans="3:4" ht="15.75" customHeight="1">
      <c r="C163" s="100"/>
      <c r="D163" s="100"/>
    </row>
    <row r="164" spans="3:4" ht="15.75" customHeight="1">
      <c r="C164" s="100"/>
      <c r="D164" s="100"/>
    </row>
    <row r="165" spans="3:4" ht="15.75" customHeight="1">
      <c r="C165" s="100"/>
      <c r="D165" s="100"/>
    </row>
    <row r="166" spans="3:4" ht="15.75" customHeight="1">
      <c r="C166" s="100"/>
      <c r="D166" s="100"/>
    </row>
    <row r="167" spans="3:4" ht="15.75" customHeight="1">
      <c r="C167" s="100"/>
      <c r="D167" s="100"/>
    </row>
    <row r="168" spans="3:4" ht="15.75" customHeight="1">
      <c r="C168" s="100"/>
      <c r="D168" s="100"/>
    </row>
    <row r="169" spans="3:4" ht="15.75" customHeight="1">
      <c r="C169" s="100"/>
      <c r="D169" s="100"/>
    </row>
    <row r="170" spans="3:4" ht="15.75" customHeight="1">
      <c r="C170" s="100"/>
      <c r="D170" s="100"/>
    </row>
    <row r="171" spans="3:4" ht="15.75" customHeight="1">
      <c r="C171" s="100"/>
      <c r="D171" s="100"/>
    </row>
    <row r="172" spans="3:4" ht="15.75" customHeight="1">
      <c r="C172" s="100"/>
      <c r="D172" s="100"/>
    </row>
    <row r="173" spans="3:4" ht="15.75" customHeight="1">
      <c r="C173" s="100"/>
      <c r="D173" s="100"/>
    </row>
    <row r="174" spans="3:4" ht="15.75" customHeight="1">
      <c r="C174" s="100"/>
      <c r="D174" s="100"/>
    </row>
    <row r="175" spans="3:4" ht="15.75" customHeight="1">
      <c r="C175" s="100"/>
      <c r="D175" s="100"/>
    </row>
    <row r="176" spans="3:4" ht="15.75" customHeight="1">
      <c r="C176" s="100"/>
      <c r="D176" s="100"/>
    </row>
    <row r="177" spans="3:4" ht="15.75" customHeight="1">
      <c r="C177" s="100"/>
      <c r="D177" s="100"/>
    </row>
    <row r="178" spans="3:4" ht="15.75" customHeight="1">
      <c r="C178" s="100"/>
      <c r="D178" s="100"/>
    </row>
    <row r="179" spans="3:4" ht="15.75" customHeight="1">
      <c r="C179" s="100"/>
      <c r="D179" s="100"/>
    </row>
    <row r="180" spans="3:4" ht="15.75" customHeight="1">
      <c r="C180" s="100"/>
      <c r="D180" s="100"/>
    </row>
    <row r="181" spans="3:4" ht="15.75" customHeight="1">
      <c r="C181" s="100"/>
      <c r="D181" s="100"/>
    </row>
    <row r="182" spans="3:4" ht="15.75" customHeight="1">
      <c r="C182" s="100"/>
      <c r="D182" s="100"/>
    </row>
    <row r="183" spans="3:4" ht="15.75" customHeight="1">
      <c r="C183" s="100"/>
      <c r="D183" s="100"/>
    </row>
    <row r="184" spans="3:4" ht="15.75" customHeight="1">
      <c r="C184" s="100"/>
      <c r="D184" s="100"/>
    </row>
    <row r="185" spans="3:4" ht="15.75" customHeight="1">
      <c r="C185" s="100"/>
      <c r="D185" s="100"/>
    </row>
    <row r="186" spans="3:4" ht="15.75" customHeight="1">
      <c r="C186" s="100"/>
      <c r="D186" s="100"/>
    </row>
    <row r="187" spans="3:4" ht="15.75" customHeight="1">
      <c r="C187" s="100"/>
      <c r="D187" s="100"/>
    </row>
    <row r="188" spans="3:4" ht="15.75" customHeight="1">
      <c r="C188" s="100"/>
      <c r="D188" s="100"/>
    </row>
    <row r="189" spans="3:4" ht="15.75" customHeight="1">
      <c r="C189" s="100"/>
      <c r="D189" s="100"/>
    </row>
    <row r="190" spans="3:4" ht="15.75" customHeight="1">
      <c r="C190" s="100"/>
      <c r="D190" s="100"/>
    </row>
    <row r="191" spans="3:4" ht="15.75" customHeight="1">
      <c r="C191" s="100"/>
      <c r="D191" s="100"/>
    </row>
    <row r="192" spans="3:4" ht="15.75" customHeight="1">
      <c r="C192" s="100"/>
      <c r="D192" s="100"/>
    </row>
    <row r="193" spans="3:4" ht="15.75" customHeight="1">
      <c r="C193" s="100"/>
      <c r="D193" s="100"/>
    </row>
    <row r="194" spans="3:4" ht="15.75" customHeight="1">
      <c r="C194" s="100"/>
      <c r="D194" s="100"/>
    </row>
    <row r="195" spans="3:4" ht="15.75" customHeight="1">
      <c r="C195" s="100"/>
      <c r="D195" s="100"/>
    </row>
    <row r="196" spans="3:4" ht="15.75" customHeight="1">
      <c r="C196" s="100"/>
      <c r="D196" s="100"/>
    </row>
    <row r="197" spans="3:4" ht="15.75" customHeight="1">
      <c r="C197" s="100"/>
      <c r="D197" s="100"/>
    </row>
    <row r="198" spans="3:4" ht="15.75" customHeight="1">
      <c r="C198" s="100"/>
      <c r="D198" s="100"/>
    </row>
    <row r="199" spans="3:4" ht="15.75" customHeight="1">
      <c r="C199" s="100"/>
      <c r="D199" s="100"/>
    </row>
    <row r="200" spans="3:4" ht="15.75" customHeight="1">
      <c r="C200" s="100"/>
      <c r="D200" s="100"/>
    </row>
    <row r="201" spans="3:4" ht="15.75" customHeight="1">
      <c r="C201" s="100"/>
      <c r="D201" s="100"/>
    </row>
    <row r="202" spans="3:4" ht="15.75" customHeight="1">
      <c r="C202" s="100"/>
      <c r="D202" s="100"/>
    </row>
    <row r="203" spans="3:4" ht="15.75" customHeight="1">
      <c r="C203" s="100"/>
      <c r="D203" s="100"/>
    </row>
    <row r="204" spans="3:4" ht="15.75" customHeight="1">
      <c r="C204" s="100"/>
      <c r="D204" s="100"/>
    </row>
    <row r="205" spans="3:4" ht="15.75" customHeight="1">
      <c r="C205" s="100"/>
      <c r="D205" s="100"/>
    </row>
    <row r="206" spans="3:4" ht="15.75" customHeight="1">
      <c r="C206" s="100"/>
      <c r="D206" s="100"/>
    </row>
    <row r="207" spans="3:4" ht="15.75" customHeight="1">
      <c r="C207" s="100"/>
      <c r="D207" s="100"/>
    </row>
    <row r="208" spans="3:4" ht="15.75" customHeight="1">
      <c r="C208" s="100"/>
      <c r="D208" s="100"/>
    </row>
    <row r="209" spans="3:4" ht="15.75" customHeight="1">
      <c r="C209" s="100"/>
      <c r="D209" s="100"/>
    </row>
    <row r="210" spans="3:4" ht="15.75" customHeight="1">
      <c r="C210" s="100"/>
      <c r="D210" s="100"/>
    </row>
    <row r="211" spans="3:4" ht="15.75" customHeight="1">
      <c r="C211" s="100"/>
      <c r="D211" s="100"/>
    </row>
    <row r="212" spans="3:4" ht="15.75" customHeight="1">
      <c r="C212" s="100"/>
      <c r="D212" s="100"/>
    </row>
    <row r="213" spans="3:4" ht="15.75" customHeight="1">
      <c r="C213" s="100"/>
      <c r="D213" s="100"/>
    </row>
    <row r="214" spans="3:4" ht="15.75" customHeight="1">
      <c r="C214" s="100"/>
      <c r="D214" s="100"/>
    </row>
    <row r="215" spans="3:4" ht="15.75" customHeight="1">
      <c r="C215" s="100"/>
      <c r="D215" s="100"/>
    </row>
    <row r="216" spans="3:4" ht="15.75" customHeight="1">
      <c r="C216" s="100"/>
      <c r="D216" s="100"/>
    </row>
    <row r="217" spans="3:4" ht="15.75" customHeight="1">
      <c r="C217" s="100"/>
      <c r="D217" s="100"/>
    </row>
    <row r="218" spans="3:4" ht="15.75" customHeight="1">
      <c r="C218" s="100"/>
      <c r="D218" s="100"/>
    </row>
    <row r="219" spans="3:4" ht="15.75" customHeight="1">
      <c r="C219" s="100"/>
      <c r="D219" s="100"/>
    </row>
    <row r="220" spans="3:4" ht="15.75" customHeight="1">
      <c r="C220" s="100"/>
      <c r="D220" s="100"/>
    </row>
    <row r="221" spans="3:4" ht="15.75" customHeight="1">
      <c r="C221" s="100"/>
      <c r="D221" s="100"/>
    </row>
    <row r="222" spans="3:4" ht="15.75" customHeight="1">
      <c r="C222" s="100"/>
      <c r="D222" s="100"/>
    </row>
    <row r="223" spans="3:4" ht="15.75" customHeight="1">
      <c r="C223" s="100"/>
      <c r="D223" s="100"/>
    </row>
    <row r="224" spans="3:4" ht="15.75" customHeight="1">
      <c r="C224" s="100"/>
      <c r="D224" s="100"/>
    </row>
    <row r="225" spans="3:4" ht="15.75" customHeight="1">
      <c r="C225" s="100"/>
      <c r="D225" s="100"/>
    </row>
    <row r="226" spans="3:4" ht="15.75" customHeight="1">
      <c r="C226" s="100"/>
      <c r="D226" s="100"/>
    </row>
    <row r="227" spans="3:4" ht="15.75" customHeight="1">
      <c r="C227" s="100"/>
      <c r="D227" s="100"/>
    </row>
    <row r="228" spans="3:4" ht="15.75" customHeight="1">
      <c r="C228" s="100"/>
      <c r="D228" s="100"/>
    </row>
    <row r="229" spans="3:4" ht="15.75" customHeight="1">
      <c r="C229" s="100"/>
      <c r="D229" s="100"/>
    </row>
    <row r="230" spans="3:4" ht="15.75" customHeight="1">
      <c r="C230" s="100"/>
      <c r="D230" s="100"/>
    </row>
    <row r="231" spans="3:4" ht="15.75" customHeight="1">
      <c r="C231" s="100"/>
      <c r="D231" s="100"/>
    </row>
    <row r="232" spans="3:4" ht="15.75" customHeight="1">
      <c r="C232" s="100"/>
      <c r="D232" s="100"/>
    </row>
    <row r="233" spans="3:4" ht="15.75" customHeight="1">
      <c r="C233" s="100"/>
      <c r="D233" s="100"/>
    </row>
    <row r="234" spans="3:4" ht="15.75" customHeight="1">
      <c r="C234" s="100"/>
      <c r="D234" s="100"/>
    </row>
    <row r="235" spans="3:4" ht="15.75" customHeight="1">
      <c r="C235" s="100"/>
      <c r="D235" s="100"/>
    </row>
    <row r="236" spans="3:4" ht="15.75" customHeight="1">
      <c r="C236" s="100"/>
      <c r="D236" s="100"/>
    </row>
    <row r="237" spans="3:4" ht="15.75" customHeight="1">
      <c r="C237" s="100"/>
      <c r="D237" s="100"/>
    </row>
    <row r="238" spans="3:4" ht="15.75" customHeight="1">
      <c r="C238" s="100"/>
      <c r="D238" s="100"/>
    </row>
    <row r="239" spans="3:4" ht="15.75" customHeight="1">
      <c r="C239" s="100"/>
      <c r="D239" s="100"/>
    </row>
    <row r="240" spans="3:4" ht="15.75" customHeight="1">
      <c r="C240" s="100"/>
      <c r="D240" s="100"/>
    </row>
    <row r="241" spans="3:4" ht="15.75" customHeight="1">
      <c r="C241" s="100"/>
      <c r="D241" s="100"/>
    </row>
    <row r="242" spans="3:4" ht="15.75" customHeight="1">
      <c r="C242" s="100"/>
      <c r="D242" s="100"/>
    </row>
    <row r="243" spans="3:4" ht="15.75" customHeight="1">
      <c r="C243" s="100"/>
      <c r="D243" s="100"/>
    </row>
    <row r="244" spans="3:4" ht="15.75" customHeight="1">
      <c r="C244" s="100"/>
      <c r="D244" s="100"/>
    </row>
    <row r="245" spans="3:4" ht="15.75" customHeight="1">
      <c r="C245" s="100"/>
      <c r="D245" s="100"/>
    </row>
    <row r="246" spans="3:4" ht="15.75" customHeight="1">
      <c r="C246" s="100"/>
      <c r="D246" s="100"/>
    </row>
    <row r="247" spans="3:4" ht="15.75" customHeight="1">
      <c r="C247" s="100"/>
      <c r="D247" s="100"/>
    </row>
    <row r="248" spans="3:4" ht="15.75" customHeight="1">
      <c r="C248" s="100"/>
      <c r="D248" s="100"/>
    </row>
    <row r="249" spans="3:4" ht="15.75" customHeight="1">
      <c r="C249" s="100"/>
      <c r="D249" s="100"/>
    </row>
    <row r="250" spans="3:4" ht="15.75" customHeight="1">
      <c r="C250" s="100"/>
      <c r="D250" s="100"/>
    </row>
    <row r="251" spans="3:4" ht="15.75" customHeight="1">
      <c r="C251" s="100"/>
      <c r="D251" s="100"/>
    </row>
    <row r="252" spans="3:4" ht="15.75" customHeight="1">
      <c r="C252" s="100"/>
      <c r="D252" s="100"/>
    </row>
    <row r="253" spans="3:4" ht="15.75" customHeight="1">
      <c r="C253" s="100"/>
      <c r="D253" s="100"/>
    </row>
    <row r="254" spans="3:4" ht="15.75" customHeight="1">
      <c r="C254" s="100"/>
      <c r="D254" s="100"/>
    </row>
    <row r="255" spans="3:4" ht="15.75" customHeight="1">
      <c r="C255" s="100"/>
      <c r="D255" s="100"/>
    </row>
    <row r="256" spans="3:4" ht="15.75" customHeight="1">
      <c r="C256" s="100"/>
      <c r="D256" s="100"/>
    </row>
    <row r="257" spans="3:4" ht="15.75" customHeight="1">
      <c r="C257" s="100"/>
      <c r="D257" s="100"/>
    </row>
    <row r="258" spans="3:4" ht="15.75" customHeight="1">
      <c r="C258" s="100"/>
      <c r="D258" s="100"/>
    </row>
    <row r="259" spans="3:4" ht="15.75" customHeight="1">
      <c r="C259" s="100"/>
      <c r="D259" s="100"/>
    </row>
    <row r="260" spans="3:4" ht="15.75" customHeight="1">
      <c r="C260" s="100"/>
      <c r="D260" s="100"/>
    </row>
    <row r="261" spans="3:4" ht="15.75" customHeight="1">
      <c r="C261" s="100"/>
      <c r="D261" s="100"/>
    </row>
    <row r="262" spans="3:4" ht="15.75" customHeight="1">
      <c r="C262" s="100"/>
      <c r="D262" s="100"/>
    </row>
    <row r="263" spans="3:4" ht="15.75" customHeight="1">
      <c r="C263" s="100"/>
      <c r="D263" s="100"/>
    </row>
    <row r="264" spans="3:4" ht="15.75" customHeight="1">
      <c r="C264" s="100"/>
      <c r="D264" s="100"/>
    </row>
    <row r="265" spans="3:4" ht="15.75" customHeight="1">
      <c r="C265" s="100"/>
      <c r="D265" s="100"/>
    </row>
    <row r="266" spans="3:4" ht="15.75" customHeight="1">
      <c r="C266" s="100"/>
      <c r="D266" s="100"/>
    </row>
    <row r="267" spans="3:4" ht="15.75" customHeight="1">
      <c r="C267" s="100"/>
      <c r="D267" s="100"/>
    </row>
    <row r="268" spans="3:4" ht="15.75" customHeight="1">
      <c r="C268" s="100"/>
      <c r="D268" s="100"/>
    </row>
    <row r="269" spans="3:4" ht="15.75" customHeight="1">
      <c r="C269" s="100"/>
      <c r="D269" s="100"/>
    </row>
    <row r="270" spans="3:4" ht="15.75" customHeight="1">
      <c r="C270" s="100"/>
      <c r="D270" s="100"/>
    </row>
    <row r="271" spans="3:4" ht="15.75" customHeight="1">
      <c r="C271" s="100"/>
      <c r="D271" s="100"/>
    </row>
    <row r="272" spans="3:4" ht="15.75" customHeight="1">
      <c r="C272" s="100"/>
      <c r="D272" s="100"/>
    </row>
    <row r="273" spans="3:4" ht="15.75" customHeight="1">
      <c r="C273" s="100"/>
      <c r="D273" s="100"/>
    </row>
    <row r="274" spans="3:4" ht="15.75" customHeight="1">
      <c r="C274" s="100"/>
      <c r="D274" s="100"/>
    </row>
    <row r="275" spans="3:4" ht="15.75" customHeight="1">
      <c r="C275" s="100"/>
      <c r="D275" s="100"/>
    </row>
    <row r="276" spans="3:4" ht="15.75" customHeight="1">
      <c r="C276" s="100"/>
      <c r="D276" s="100"/>
    </row>
    <row r="277" spans="3:4" ht="15.75" customHeight="1">
      <c r="C277" s="100"/>
      <c r="D277" s="100"/>
    </row>
    <row r="278" spans="3:4" ht="15.75" customHeight="1">
      <c r="C278" s="100"/>
      <c r="D278" s="100"/>
    </row>
    <row r="279" spans="3:4" ht="15.75" customHeight="1">
      <c r="C279" s="100"/>
      <c r="D279" s="100"/>
    </row>
    <row r="280" spans="3:4" ht="15.75" customHeight="1">
      <c r="C280" s="100"/>
      <c r="D280" s="100"/>
    </row>
    <row r="281" spans="3:4" ht="15.75" customHeight="1">
      <c r="C281" s="100"/>
      <c r="D281" s="100"/>
    </row>
    <row r="282" spans="3:4" ht="15.75" customHeight="1">
      <c r="C282" s="100"/>
      <c r="D282" s="100"/>
    </row>
    <row r="283" spans="3:4" ht="15.75" customHeight="1">
      <c r="C283" s="100"/>
      <c r="D283" s="100"/>
    </row>
    <row r="284" spans="3:4" ht="15.75" customHeight="1">
      <c r="C284" s="100"/>
      <c r="D284" s="100"/>
    </row>
    <row r="285" spans="3:4" ht="15.75" customHeight="1">
      <c r="C285" s="100"/>
      <c r="D285" s="100"/>
    </row>
    <row r="286" spans="3:4" ht="15.75" customHeight="1">
      <c r="C286" s="100"/>
      <c r="D286" s="100"/>
    </row>
    <row r="287" spans="3:4" ht="15.75" customHeight="1">
      <c r="C287" s="100"/>
      <c r="D287" s="100"/>
    </row>
    <row r="288" spans="3:4" ht="15.75" customHeight="1">
      <c r="C288" s="100"/>
      <c r="D288" s="100"/>
    </row>
    <row r="289" spans="3:4" ht="15.75" customHeight="1">
      <c r="C289" s="100"/>
      <c r="D289" s="100"/>
    </row>
    <row r="290" spans="3:4" ht="15.75" customHeight="1">
      <c r="C290" s="100"/>
      <c r="D290" s="100"/>
    </row>
    <row r="291" spans="3:4" ht="15.75" customHeight="1">
      <c r="C291" s="100"/>
      <c r="D291" s="100"/>
    </row>
    <row r="292" spans="3:4" ht="15.75" customHeight="1">
      <c r="C292" s="100"/>
      <c r="D292" s="100"/>
    </row>
    <row r="293" spans="3:4" ht="15.75" customHeight="1">
      <c r="C293" s="100"/>
      <c r="D293" s="100"/>
    </row>
    <row r="294" spans="3:4" ht="15.75" customHeight="1">
      <c r="C294" s="100"/>
      <c r="D294" s="100"/>
    </row>
    <row r="295" spans="3:4" ht="15.75" customHeight="1">
      <c r="C295" s="100"/>
      <c r="D295" s="100"/>
    </row>
    <row r="296" spans="3:4" ht="15.75" customHeight="1">
      <c r="C296" s="100"/>
      <c r="D296" s="100"/>
    </row>
    <row r="297" spans="3:4" ht="15.75" customHeight="1">
      <c r="C297" s="100"/>
      <c r="D297" s="100"/>
    </row>
    <row r="298" spans="3:4" ht="15.75" customHeight="1">
      <c r="C298" s="100"/>
      <c r="D298" s="100"/>
    </row>
    <row r="299" spans="3:4" ht="15.75" customHeight="1">
      <c r="C299" s="100"/>
      <c r="D299" s="100"/>
    </row>
    <row r="300" spans="3:4" ht="15.75" customHeight="1">
      <c r="C300" s="100"/>
      <c r="D300" s="100"/>
    </row>
    <row r="301" spans="3:4" ht="15.75" customHeight="1">
      <c r="C301" s="100"/>
      <c r="D301" s="100"/>
    </row>
    <row r="302" spans="3:4" ht="15.75" customHeight="1">
      <c r="C302" s="100"/>
      <c r="D302" s="100"/>
    </row>
    <row r="303" spans="3:4" ht="15.75" customHeight="1">
      <c r="C303" s="100"/>
      <c r="D303" s="100"/>
    </row>
    <row r="304" spans="3:4" ht="15.75" customHeight="1">
      <c r="C304" s="100"/>
      <c r="D304" s="100"/>
    </row>
    <row r="305" spans="3:4" ht="15.75" customHeight="1">
      <c r="C305" s="100"/>
      <c r="D305" s="100"/>
    </row>
    <row r="306" spans="3:4" ht="15.75" customHeight="1">
      <c r="C306" s="100"/>
      <c r="D306" s="100"/>
    </row>
    <row r="307" spans="3:4" ht="15.75" customHeight="1">
      <c r="C307" s="100"/>
      <c r="D307" s="100"/>
    </row>
    <row r="308" spans="3:4" ht="15.75" customHeight="1">
      <c r="C308" s="100"/>
      <c r="D308" s="100"/>
    </row>
    <row r="309" spans="3:4" ht="15.75" customHeight="1">
      <c r="C309" s="100"/>
      <c r="D309" s="100"/>
    </row>
    <row r="310" spans="3:4" ht="15.75" customHeight="1">
      <c r="C310" s="100"/>
      <c r="D310" s="100"/>
    </row>
    <row r="311" spans="3:4" ht="15.75" customHeight="1">
      <c r="C311" s="100"/>
      <c r="D311" s="100"/>
    </row>
    <row r="312" spans="3:4" ht="15.75" customHeight="1">
      <c r="C312" s="100"/>
      <c r="D312" s="100"/>
    </row>
    <row r="313" spans="3:4" ht="15.75" customHeight="1">
      <c r="C313" s="100"/>
      <c r="D313" s="100"/>
    </row>
    <row r="314" spans="3:4" ht="15.75" customHeight="1">
      <c r="C314" s="100"/>
      <c r="D314" s="100"/>
    </row>
    <row r="315" spans="3:4" ht="15.75" customHeight="1">
      <c r="C315" s="100"/>
      <c r="D315" s="100"/>
    </row>
    <row r="316" spans="3:4" ht="15.75" customHeight="1">
      <c r="C316" s="100"/>
      <c r="D316" s="100"/>
    </row>
    <row r="317" spans="3:4" ht="15.75" customHeight="1">
      <c r="C317" s="100"/>
      <c r="D317" s="100"/>
    </row>
    <row r="318" spans="3:4" ht="15.75" customHeight="1">
      <c r="C318" s="100"/>
      <c r="D318" s="100"/>
    </row>
    <row r="319" spans="3:4" ht="15.75" customHeight="1">
      <c r="C319" s="100"/>
      <c r="D319" s="100"/>
    </row>
    <row r="320" spans="3:4" ht="15.75" customHeight="1">
      <c r="C320" s="100"/>
      <c r="D320" s="100"/>
    </row>
    <row r="321" spans="3:4" ht="15.75" customHeight="1">
      <c r="C321" s="100"/>
      <c r="D321" s="100"/>
    </row>
    <row r="322" spans="3:4" ht="15.75" customHeight="1">
      <c r="C322" s="100"/>
      <c r="D322" s="100"/>
    </row>
    <row r="323" spans="3:4" ht="15.75" customHeight="1">
      <c r="C323" s="100"/>
      <c r="D323" s="100"/>
    </row>
    <row r="324" spans="3:4" ht="15.75" customHeight="1">
      <c r="C324" s="100"/>
      <c r="D324" s="100"/>
    </row>
    <row r="325" spans="3:4" ht="15.75" customHeight="1">
      <c r="C325" s="100"/>
      <c r="D325" s="100"/>
    </row>
    <row r="326" spans="3:4" ht="15.75" customHeight="1">
      <c r="C326" s="100"/>
      <c r="D326" s="100"/>
    </row>
    <row r="327" spans="3:4" ht="15.75" customHeight="1">
      <c r="C327" s="100"/>
      <c r="D327" s="100"/>
    </row>
    <row r="328" spans="3:4" ht="15.75" customHeight="1">
      <c r="C328" s="100"/>
      <c r="D328" s="100"/>
    </row>
    <row r="329" spans="3:4" ht="15.75" customHeight="1">
      <c r="C329" s="100"/>
      <c r="D329" s="100"/>
    </row>
    <row r="330" spans="3:4" ht="15.75" customHeight="1">
      <c r="C330" s="100"/>
      <c r="D330" s="100"/>
    </row>
    <row r="331" spans="3:4" ht="15.75" customHeight="1">
      <c r="C331" s="100"/>
      <c r="D331" s="100"/>
    </row>
    <row r="332" spans="3:4" ht="15.75" customHeight="1">
      <c r="C332" s="100"/>
      <c r="D332" s="100"/>
    </row>
    <row r="333" spans="3:4" ht="15.75" customHeight="1">
      <c r="C333" s="100"/>
      <c r="D333" s="100"/>
    </row>
    <row r="334" spans="3:4" ht="15.75" customHeight="1">
      <c r="C334" s="100"/>
      <c r="D334" s="100"/>
    </row>
    <row r="335" spans="3:4" ht="15.75" customHeight="1">
      <c r="C335" s="100"/>
      <c r="D335" s="100"/>
    </row>
    <row r="336" spans="3:4" ht="15.75" customHeight="1">
      <c r="C336" s="100"/>
      <c r="D336" s="100"/>
    </row>
    <row r="337" spans="3:4" ht="15.75" customHeight="1">
      <c r="C337" s="100"/>
      <c r="D337" s="100"/>
    </row>
    <row r="338" spans="3:4" ht="15.75" customHeight="1">
      <c r="C338" s="100"/>
      <c r="D338" s="100"/>
    </row>
    <row r="339" spans="3:4" ht="15.75" customHeight="1">
      <c r="C339" s="100"/>
      <c r="D339" s="100"/>
    </row>
    <row r="340" spans="3:4" ht="15.75" customHeight="1">
      <c r="C340" s="100"/>
      <c r="D340" s="100"/>
    </row>
    <row r="341" spans="3:4" ht="15.75" customHeight="1">
      <c r="C341" s="100"/>
      <c r="D341" s="100"/>
    </row>
    <row r="342" spans="3:4" ht="15.75" customHeight="1">
      <c r="C342" s="100"/>
      <c r="D342" s="100"/>
    </row>
    <row r="343" spans="3:4" ht="15.75" customHeight="1">
      <c r="C343" s="100"/>
      <c r="D343" s="100"/>
    </row>
    <row r="344" spans="3:4" ht="15.75" customHeight="1">
      <c r="C344" s="100"/>
      <c r="D344" s="100"/>
    </row>
    <row r="345" spans="3:4" ht="15.75" customHeight="1">
      <c r="C345" s="100"/>
      <c r="D345" s="100"/>
    </row>
    <row r="346" spans="3:4" ht="15.75" customHeight="1">
      <c r="C346" s="100"/>
      <c r="D346" s="100"/>
    </row>
    <row r="347" spans="3:4" ht="15.75" customHeight="1">
      <c r="C347" s="100"/>
      <c r="D347" s="100"/>
    </row>
    <row r="348" spans="3:4" ht="15.75" customHeight="1">
      <c r="C348" s="100"/>
      <c r="D348" s="100"/>
    </row>
    <row r="349" spans="3:4" ht="15.75" customHeight="1">
      <c r="C349" s="100"/>
      <c r="D349" s="100"/>
    </row>
    <row r="350" spans="3:4" ht="15.75" customHeight="1">
      <c r="C350" s="100"/>
      <c r="D350" s="100"/>
    </row>
    <row r="351" spans="3:4" ht="15.75" customHeight="1">
      <c r="C351" s="100"/>
      <c r="D351" s="100"/>
    </row>
    <row r="352" spans="3:4" ht="15.75" customHeight="1">
      <c r="C352" s="100"/>
      <c r="D352" s="100"/>
    </row>
    <row r="353" spans="3:4" ht="15.75" customHeight="1">
      <c r="C353" s="100"/>
      <c r="D353" s="100"/>
    </row>
    <row r="354" spans="3:4" ht="15.75" customHeight="1">
      <c r="C354" s="100"/>
      <c r="D354" s="100"/>
    </row>
    <row r="355" spans="3:4" ht="15.75" customHeight="1">
      <c r="C355" s="100"/>
      <c r="D355" s="100"/>
    </row>
    <row r="356" spans="3:4" ht="15.75" customHeight="1">
      <c r="C356" s="100"/>
      <c r="D356" s="100"/>
    </row>
    <row r="357" spans="3:4" ht="15.75" customHeight="1">
      <c r="C357" s="100"/>
      <c r="D357" s="100"/>
    </row>
    <row r="358" spans="3:4" ht="15.75" customHeight="1">
      <c r="C358" s="100"/>
      <c r="D358" s="100"/>
    </row>
    <row r="359" spans="3:4" ht="15.75" customHeight="1">
      <c r="C359" s="100"/>
      <c r="D359" s="100"/>
    </row>
    <row r="360" spans="3:4" ht="15.75" customHeight="1">
      <c r="C360" s="100"/>
      <c r="D360" s="100"/>
    </row>
    <row r="361" spans="3:4" ht="15.75" customHeight="1">
      <c r="C361" s="100"/>
      <c r="D361" s="100"/>
    </row>
    <row r="362" spans="3:4" ht="15.75" customHeight="1">
      <c r="C362" s="100"/>
      <c r="D362" s="100"/>
    </row>
    <row r="363" spans="3:4" ht="15.75" customHeight="1">
      <c r="C363" s="100"/>
      <c r="D363" s="100"/>
    </row>
    <row r="364" spans="3:4" ht="15.75" customHeight="1">
      <c r="C364" s="100"/>
      <c r="D364" s="100"/>
    </row>
    <row r="365" spans="3:4" ht="15.75" customHeight="1">
      <c r="C365" s="100"/>
      <c r="D365" s="100"/>
    </row>
    <row r="366" spans="3:4" ht="15.75" customHeight="1">
      <c r="C366" s="100"/>
      <c r="D366" s="100"/>
    </row>
    <row r="367" spans="3:4" ht="15.75" customHeight="1">
      <c r="C367" s="100"/>
      <c r="D367" s="100"/>
    </row>
    <row r="368" spans="3:4" ht="15.75" customHeight="1">
      <c r="C368" s="100"/>
      <c r="D368" s="100"/>
    </row>
    <row r="369" spans="3:4" ht="15.75" customHeight="1">
      <c r="C369" s="100"/>
      <c r="D369" s="100"/>
    </row>
    <row r="370" spans="3:4" ht="15.75" customHeight="1">
      <c r="C370" s="100"/>
      <c r="D370" s="100"/>
    </row>
    <row r="371" spans="3:4" ht="15.75" customHeight="1">
      <c r="C371" s="100"/>
      <c r="D371" s="100"/>
    </row>
    <row r="372" spans="3:4" ht="15.75" customHeight="1">
      <c r="C372" s="100"/>
      <c r="D372" s="100"/>
    </row>
    <row r="373" spans="3:4" ht="15.75" customHeight="1">
      <c r="C373" s="100"/>
      <c r="D373" s="100"/>
    </row>
    <row r="374" spans="3:4" ht="15.75" customHeight="1">
      <c r="C374" s="100"/>
      <c r="D374" s="100"/>
    </row>
    <row r="375" spans="3:4" ht="15.75" customHeight="1">
      <c r="C375" s="100"/>
      <c r="D375" s="100"/>
    </row>
    <row r="376" spans="3:4" ht="15.75" customHeight="1">
      <c r="C376" s="100"/>
      <c r="D376" s="100"/>
    </row>
    <row r="377" spans="3:4" ht="15.75" customHeight="1">
      <c r="C377" s="100"/>
      <c r="D377" s="100"/>
    </row>
    <row r="378" spans="3:4" ht="15.75" customHeight="1">
      <c r="C378" s="100"/>
      <c r="D378" s="100"/>
    </row>
    <row r="379" spans="3:4" ht="15.75" customHeight="1">
      <c r="C379" s="100"/>
      <c r="D379" s="100"/>
    </row>
    <row r="380" spans="3:4" ht="15.75" customHeight="1">
      <c r="C380" s="100"/>
      <c r="D380" s="100"/>
    </row>
    <row r="381" spans="3:4" ht="15.75" customHeight="1">
      <c r="C381" s="100"/>
      <c r="D381" s="100"/>
    </row>
    <row r="382" spans="3:4" ht="15.75" customHeight="1">
      <c r="C382" s="100"/>
      <c r="D382" s="100"/>
    </row>
    <row r="383" spans="3:4" ht="15.75" customHeight="1">
      <c r="C383" s="100"/>
      <c r="D383" s="100"/>
    </row>
    <row r="384" spans="3:4" ht="15.75" customHeight="1">
      <c r="C384" s="100"/>
      <c r="D384" s="100"/>
    </row>
    <row r="385" spans="3:4" ht="15.75" customHeight="1">
      <c r="C385" s="100"/>
      <c r="D385" s="100"/>
    </row>
    <row r="386" spans="3:4" ht="15.75" customHeight="1">
      <c r="C386" s="100"/>
      <c r="D386" s="100"/>
    </row>
    <row r="387" spans="3:4" ht="15.75" customHeight="1">
      <c r="C387" s="100"/>
      <c r="D387" s="100"/>
    </row>
    <row r="388" spans="3:4" ht="15.75" customHeight="1">
      <c r="C388" s="100"/>
      <c r="D388" s="100"/>
    </row>
    <row r="389" spans="3:4" ht="15.75" customHeight="1">
      <c r="C389" s="100"/>
      <c r="D389" s="100"/>
    </row>
    <row r="390" spans="3:4" ht="15.75" customHeight="1">
      <c r="C390" s="100"/>
      <c r="D390" s="100"/>
    </row>
    <row r="391" spans="3:4" ht="15.75" customHeight="1">
      <c r="C391" s="100"/>
      <c r="D391" s="100"/>
    </row>
    <row r="392" spans="3:4" ht="15.75" customHeight="1">
      <c r="C392" s="100"/>
      <c r="D392" s="100"/>
    </row>
    <row r="393" spans="3:4" ht="15.75" customHeight="1">
      <c r="C393" s="100"/>
      <c r="D393" s="100"/>
    </row>
    <row r="394" spans="3:4" ht="15.75" customHeight="1">
      <c r="C394" s="100"/>
      <c r="D394" s="100"/>
    </row>
    <row r="395" spans="3:4" ht="15.75" customHeight="1">
      <c r="C395" s="100"/>
      <c r="D395" s="100"/>
    </row>
    <row r="396" spans="3:4" ht="15.75" customHeight="1">
      <c r="C396" s="100"/>
      <c r="D396" s="100"/>
    </row>
    <row r="397" spans="3:4" ht="15.75" customHeight="1">
      <c r="C397" s="100"/>
      <c r="D397" s="100"/>
    </row>
    <row r="398" spans="3:4" ht="15.75" customHeight="1">
      <c r="C398" s="100"/>
      <c r="D398" s="100"/>
    </row>
    <row r="399" spans="3:4" ht="15.75" customHeight="1">
      <c r="C399" s="100"/>
      <c r="D399" s="100"/>
    </row>
    <row r="400" spans="3:4" ht="15.75" customHeight="1">
      <c r="C400" s="100"/>
      <c r="D400" s="100"/>
    </row>
    <row r="401" spans="3:4" ht="15.75" customHeight="1">
      <c r="C401" s="100"/>
      <c r="D401" s="100"/>
    </row>
    <row r="402" spans="3:4" ht="15.75" customHeight="1">
      <c r="C402" s="100"/>
      <c r="D402" s="100"/>
    </row>
    <row r="403" spans="3:4" ht="15.75" customHeight="1">
      <c r="C403" s="100"/>
      <c r="D403" s="100"/>
    </row>
    <row r="404" spans="3:4" ht="15.75" customHeight="1">
      <c r="C404" s="100"/>
      <c r="D404" s="100"/>
    </row>
    <row r="405" spans="3:4" ht="15.75" customHeight="1">
      <c r="C405" s="100"/>
      <c r="D405" s="100"/>
    </row>
    <row r="406" spans="3:4" ht="15.75" customHeight="1">
      <c r="C406" s="100"/>
      <c r="D406" s="100"/>
    </row>
    <row r="407" spans="3:4" ht="15.75" customHeight="1">
      <c r="C407" s="100"/>
      <c r="D407" s="100"/>
    </row>
    <row r="408" spans="3:4" ht="15.75" customHeight="1">
      <c r="C408" s="100"/>
      <c r="D408" s="100"/>
    </row>
    <row r="409" spans="3:4" ht="15.75" customHeight="1">
      <c r="C409" s="100"/>
      <c r="D409" s="100"/>
    </row>
    <row r="410" spans="3:4" ht="15.75" customHeight="1">
      <c r="C410" s="100"/>
      <c r="D410" s="100"/>
    </row>
    <row r="411" spans="3:4" ht="15.75" customHeight="1">
      <c r="C411" s="100"/>
      <c r="D411" s="100"/>
    </row>
    <row r="412" spans="3:4" ht="15.75" customHeight="1">
      <c r="C412" s="100"/>
      <c r="D412" s="100"/>
    </row>
    <row r="413" spans="3:4" ht="15.75" customHeight="1">
      <c r="C413" s="100"/>
      <c r="D413" s="100"/>
    </row>
    <row r="414" spans="3:4" ht="15.75" customHeight="1">
      <c r="C414" s="100"/>
      <c r="D414" s="100"/>
    </row>
    <row r="415" spans="3:4" ht="15.75" customHeight="1">
      <c r="C415" s="100"/>
      <c r="D415" s="100"/>
    </row>
    <row r="416" spans="3:4" ht="15.75" customHeight="1">
      <c r="C416" s="100"/>
      <c r="D416" s="100"/>
    </row>
    <row r="417" spans="3:4" ht="15.75" customHeight="1">
      <c r="C417" s="100"/>
      <c r="D417" s="100"/>
    </row>
    <row r="418" spans="3:4" ht="15.75" customHeight="1">
      <c r="C418" s="100"/>
      <c r="D418" s="100"/>
    </row>
    <row r="419" spans="3:4" ht="15.75" customHeight="1">
      <c r="C419" s="100"/>
      <c r="D419" s="100"/>
    </row>
    <row r="420" spans="3:4" ht="15.75" customHeight="1">
      <c r="C420" s="100"/>
      <c r="D420" s="100"/>
    </row>
    <row r="421" spans="3:4" ht="15.75" customHeight="1">
      <c r="C421" s="100"/>
      <c r="D421" s="100"/>
    </row>
    <row r="422" spans="3:4" ht="15.75" customHeight="1">
      <c r="C422" s="100"/>
      <c r="D422" s="100"/>
    </row>
    <row r="423" spans="3:4" ht="15.75" customHeight="1">
      <c r="C423" s="100"/>
      <c r="D423" s="100"/>
    </row>
    <row r="424" spans="3:4" ht="15.75" customHeight="1">
      <c r="C424" s="100"/>
      <c r="D424" s="100"/>
    </row>
    <row r="425" spans="3:4" ht="15.75" customHeight="1">
      <c r="C425" s="100"/>
      <c r="D425" s="100"/>
    </row>
    <row r="426" spans="3:4" ht="15.75" customHeight="1">
      <c r="C426" s="100"/>
      <c r="D426" s="100"/>
    </row>
    <row r="427" spans="3:4" ht="15.75" customHeight="1">
      <c r="C427" s="100"/>
      <c r="D427" s="100"/>
    </row>
    <row r="428" spans="3:4" ht="15.75" customHeight="1">
      <c r="C428" s="100"/>
      <c r="D428" s="100"/>
    </row>
    <row r="429" spans="3:4" ht="15.75" customHeight="1">
      <c r="C429" s="100"/>
      <c r="D429" s="100"/>
    </row>
    <row r="430" spans="3:4" ht="15.75" customHeight="1">
      <c r="C430" s="100"/>
      <c r="D430" s="100"/>
    </row>
    <row r="431" spans="3:4" ht="15.75" customHeight="1">
      <c r="C431" s="100"/>
      <c r="D431" s="100"/>
    </row>
    <row r="432" spans="3:4" ht="15.75" customHeight="1">
      <c r="C432" s="100"/>
      <c r="D432" s="100"/>
    </row>
    <row r="433" spans="3:4" ht="15.75" customHeight="1">
      <c r="C433" s="100"/>
      <c r="D433" s="100"/>
    </row>
    <row r="434" spans="3:4" ht="15.75" customHeight="1">
      <c r="C434" s="100"/>
      <c r="D434" s="100"/>
    </row>
    <row r="435" spans="3:4" ht="15.75" customHeight="1">
      <c r="C435" s="100"/>
      <c r="D435" s="100"/>
    </row>
    <row r="436" spans="3:4" ht="15.75" customHeight="1">
      <c r="C436" s="100"/>
      <c r="D436" s="100"/>
    </row>
    <row r="437" spans="3:4" ht="15.75" customHeight="1">
      <c r="C437" s="100"/>
      <c r="D437" s="100"/>
    </row>
    <row r="438" spans="3:4" ht="15.75" customHeight="1">
      <c r="C438" s="100"/>
      <c r="D438" s="100"/>
    </row>
    <row r="439" spans="3:4" ht="15.75" customHeight="1">
      <c r="C439" s="100"/>
      <c r="D439" s="100"/>
    </row>
    <row r="440" spans="3:4" ht="15.75" customHeight="1">
      <c r="C440" s="100"/>
      <c r="D440" s="100"/>
    </row>
    <row r="441" spans="3:4" ht="15.75" customHeight="1">
      <c r="C441" s="100"/>
      <c r="D441" s="100"/>
    </row>
    <row r="442" spans="3:4" ht="15.75" customHeight="1">
      <c r="C442" s="100"/>
      <c r="D442" s="100"/>
    </row>
    <row r="443" spans="3:4" ht="15.75" customHeight="1">
      <c r="C443" s="100"/>
      <c r="D443" s="100"/>
    </row>
    <row r="444" spans="3:4" ht="15.75" customHeight="1">
      <c r="C444" s="100"/>
      <c r="D444" s="100"/>
    </row>
    <row r="445" spans="3:4" ht="15.75" customHeight="1">
      <c r="C445" s="100"/>
      <c r="D445" s="100"/>
    </row>
    <row r="446" spans="3:4" ht="15.75" customHeight="1">
      <c r="C446" s="100"/>
      <c r="D446" s="100"/>
    </row>
    <row r="447" spans="3:4" ht="15.75" customHeight="1">
      <c r="C447" s="100"/>
      <c r="D447" s="100"/>
    </row>
    <row r="448" spans="3:4" ht="15.75" customHeight="1">
      <c r="C448" s="100"/>
      <c r="D448" s="100"/>
    </row>
    <row r="449" spans="3:4" ht="15.75" customHeight="1">
      <c r="C449" s="100"/>
      <c r="D449" s="100"/>
    </row>
    <row r="450" spans="3:4" ht="15.75" customHeight="1">
      <c r="C450" s="100"/>
      <c r="D450" s="100"/>
    </row>
    <row r="451" spans="3:4" ht="15.75" customHeight="1">
      <c r="C451" s="100"/>
      <c r="D451" s="100"/>
    </row>
    <row r="452" spans="3:4" ht="15.75" customHeight="1">
      <c r="C452" s="100"/>
      <c r="D452" s="100"/>
    </row>
    <row r="453" spans="3:4" ht="15.75" customHeight="1">
      <c r="C453" s="100"/>
      <c r="D453" s="100"/>
    </row>
    <row r="454" spans="3:4" ht="15.75" customHeight="1">
      <c r="C454" s="100"/>
      <c r="D454" s="100"/>
    </row>
    <row r="455" spans="3:4" ht="15.75" customHeight="1">
      <c r="C455" s="100"/>
      <c r="D455" s="100"/>
    </row>
    <row r="456" spans="3:4" ht="15.75" customHeight="1">
      <c r="C456" s="100"/>
      <c r="D456" s="100"/>
    </row>
    <row r="457" spans="3:4" ht="15.75" customHeight="1">
      <c r="C457" s="100"/>
      <c r="D457" s="100"/>
    </row>
    <row r="458" spans="3:4" ht="15.75" customHeight="1">
      <c r="C458" s="100"/>
      <c r="D458" s="100"/>
    </row>
    <row r="459" spans="3:4" ht="15.75" customHeight="1">
      <c r="C459" s="100"/>
      <c r="D459" s="100"/>
    </row>
    <row r="460" spans="3:4" ht="15.75" customHeight="1">
      <c r="C460" s="100"/>
      <c r="D460" s="100"/>
    </row>
    <row r="461" spans="3:4" ht="15.75" customHeight="1">
      <c r="C461" s="100"/>
      <c r="D461" s="100"/>
    </row>
    <row r="462" spans="3:4" ht="15.75" customHeight="1">
      <c r="C462" s="100"/>
      <c r="D462" s="100"/>
    </row>
    <row r="463" spans="3:4" ht="15.75" customHeight="1">
      <c r="C463" s="100"/>
      <c r="D463" s="100"/>
    </row>
    <row r="464" spans="3:4" ht="15.75" customHeight="1">
      <c r="C464" s="100"/>
      <c r="D464" s="100"/>
    </row>
    <row r="465" spans="3:4" ht="15.75" customHeight="1">
      <c r="C465" s="100"/>
      <c r="D465" s="100"/>
    </row>
    <row r="466" spans="3:4" ht="15.75" customHeight="1">
      <c r="C466" s="100"/>
      <c r="D466" s="100"/>
    </row>
    <row r="467" spans="3:4" ht="15.75" customHeight="1">
      <c r="C467" s="100"/>
      <c r="D467" s="100"/>
    </row>
    <row r="468" spans="3:4" ht="15.75" customHeight="1">
      <c r="C468" s="100"/>
      <c r="D468" s="100"/>
    </row>
    <row r="469" spans="3:4" ht="15.75" customHeight="1">
      <c r="C469" s="100"/>
      <c r="D469" s="100"/>
    </row>
    <row r="470" spans="3:4" ht="15.75" customHeight="1">
      <c r="C470" s="100"/>
      <c r="D470" s="100"/>
    </row>
    <row r="471" spans="3:4" ht="15.75" customHeight="1">
      <c r="C471" s="100"/>
      <c r="D471" s="100"/>
    </row>
    <row r="472" spans="3:4" ht="15.75" customHeight="1">
      <c r="C472" s="100"/>
      <c r="D472" s="100"/>
    </row>
    <row r="473" spans="3:4" ht="15.75" customHeight="1">
      <c r="C473" s="100"/>
      <c r="D473" s="100"/>
    </row>
    <row r="474" spans="3:4" ht="15.75" customHeight="1">
      <c r="C474" s="100"/>
      <c r="D474" s="100"/>
    </row>
    <row r="475" spans="3:4" ht="15.75" customHeight="1">
      <c r="C475" s="100"/>
      <c r="D475" s="100"/>
    </row>
    <row r="476" spans="3:4" ht="15.75" customHeight="1">
      <c r="C476" s="100"/>
      <c r="D476" s="100"/>
    </row>
    <row r="477" spans="3:4" ht="15.75" customHeight="1">
      <c r="C477" s="100"/>
      <c r="D477" s="100"/>
    </row>
    <row r="478" spans="3:4" ht="15.75" customHeight="1">
      <c r="C478" s="100"/>
      <c r="D478" s="100"/>
    </row>
    <row r="479" spans="3:4" ht="15.75" customHeight="1">
      <c r="C479" s="100"/>
      <c r="D479" s="100"/>
    </row>
    <row r="480" spans="3:4" ht="15.75" customHeight="1">
      <c r="C480" s="100"/>
      <c r="D480" s="100"/>
    </row>
    <row r="481" spans="3:4" ht="15.75" customHeight="1">
      <c r="C481" s="100"/>
      <c r="D481" s="100"/>
    </row>
    <row r="482" spans="3:4" ht="15.75" customHeight="1">
      <c r="C482" s="100"/>
      <c r="D482" s="100"/>
    </row>
    <row r="483" spans="3:4" ht="15.75" customHeight="1">
      <c r="C483" s="100"/>
      <c r="D483" s="100"/>
    </row>
    <row r="484" spans="3:4" ht="15.75" customHeight="1">
      <c r="C484" s="100"/>
      <c r="D484" s="100"/>
    </row>
    <row r="485" spans="3:4" ht="15.75" customHeight="1">
      <c r="C485" s="100"/>
      <c r="D485" s="100"/>
    </row>
    <row r="486" spans="3:4" ht="15.75" customHeight="1">
      <c r="C486" s="100"/>
      <c r="D486" s="100"/>
    </row>
    <row r="487" spans="3:4" ht="15.75" customHeight="1">
      <c r="C487" s="100"/>
      <c r="D487" s="100"/>
    </row>
    <row r="488" spans="3:4" ht="15.75" customHeight="1">
      <c r="C488" s="100"/>
      <c r="D488" s="100"/>
    </row>
    <row r="489" spans="3:4" ht="15.75" customHeight="1">
      <c r="C489" s="100"/>
      <c r="D489" s="100"/>
    </row>
    <row r="490" spans="3:4" ht="15.75" customHeight="1">
      <c r="C490" s="100"/>
      <c r="D490" s="100"/>
    </row>
    <row r="491" spans="3:4" ht="15.75" customHeight="1">
      <c r="C491" s="100"/>
      <c r="D491" s="100"/>
    </row>
    <row r="492" spans="3:4" ht="15.75" customHeight="1">
      <c r="C492" s="100"/>
      <c r="D492" s="100"/>
    </row>
    <row r="493" spans="3:4" ht="15.75" customHeight="1">
      <c r="C493" s="100"/>
      <c r="D493" s="100"/>
    </row>
    <row r="494" spans="3:4" ht="15.75" customHeight="1">
      <c r="C494" s="100"/>
      <c r="D494" s="100"/>
    </row>
    <row r="495" spans="3:4" ht="15.75" customHeight="1">
      <c r="C495" s="100"/>
      <c r="D495" s="100"/>
    </row>
    <row r="496" spans="3:4" ht="15.75" customHeight="1">
      <c r="C496" s="100"/>
      <c r="D496" s="100"/>
    </row>
    <row r="497" spans="3:4" ht="15.75" customHeight="1">
      <c r="C497" s="100"/>
      <c r="D497" s="100"/>
    </row>
    <row r="498" spans="3:4" ht="15.75" customHeight="1">
      <c r="C498" s="100"/>
      <c r="D498" s="100"/>
    </row>
    <row r="499" spans="3:4" ht="15.75" customHeight="1">
      <c r="C499" s="100"/>
      <c r="D499" s="100"/>
    </row>
    <row r="500" spans="3:4" ht="15.75" customHeight="1">
      <c r="C500" s="100"/>
      <c r="D500" s="100"/>
    </row>
    <row r="501" spans="3:4" ht="15.75" customHeight="1">
      <c r="C501" s="100"/>
      <c r="D501" s="100"/>
    </row>
    <row r="502" spans="3:4" ht="15.75" customHeight="1">
      <c r="C502" s="100"/>
      <c r="D502" s="100"/>
    </row>
    <row r="503" spans="3:4" ht="15.75" customHeight="1">
      <c r="C503" s="100"/>
      <c r="D503" s="100"/>
    </row>
    <row r="504" spans="3:4" ht="15.75" customHeight="1">
      <c r="C504" s="100"/>
      <c r="D504" s="100"/>
    </row>
    <row r="505" spans="3:4" ht="15.75" customHeight="1">
      <c r="C505" s="100"/>
      <c r="D505" s="100"/>
    </row>
    <row r="506" spans="3:4" ht="15.75" customHeight="1">
      <c r="C506" s="100"/>
      <c r="D506" s="100"/>
    </row>
    <row r="507" spans="3:4" ht="15.75" customHeight="1">
      <c r="C507" s="100"/>
      <c r="D507" s="100"/>
    </row>
    <row r="508" spans="3:4" ht="15.75" customHeight="1">
      <c r="C508" s="100"/>
      <c r="D508" s="100"/>
    </row>
    <row r="509" spans="3:4" ht="15.75" customHeight="1">
      <c r="C509" s="100"/>
      <c r="D509" s="100"/>
    </row>
    <row r="510" spans="3:4" ht="15.75" customHeight="1">
      <c r="C510" s="100"/>
      <c r="D510" s="100"/>
    </row>
    <row r="511" spans="3:4" ht="15.75" customHeight="1">
      <c r="C511" s="100"/>
      <c r="D511" s="100"/>
    </row>
    <row r="512" spans="3:4" ht="15.75" customHeight="1">
      <c r="C512" s="100"/>
      <c r="D512" s="100"/>
    </row>
    <row r="513" spans="3:4" ht="15.75" customHeight="1">
      <c r="C513" s="100"/>
      <c r="D513" s="100"/>
    </row>
    <row r="514" spans="3:4" ht="15.75" customHeight="1">
      <c r="C514" s="100"/>
      <c r="D514" s="100"/>
    </row>
    <row r="515" spans="3:4" ht="15.75" customHeight="1">
      <c r="C515" s="100"/>
      <c r="D515" s="100"/>
    </row>
    <row r="516" spans="3:4" ht="15.75" customHeight="1">
      <c r="C516" s="100"/>
      <c r="D516" s="100"/>
    </row>
    <row r="517" spans="3:4" ht="15.75" customHeight="1">
      <c r="C517" s="100"/>
      <c r="D517" s="100"/>
    </row>
    <row r="518" spans="3:4" ht="15.75" customHeight="1">
      <c r="C518" s="100"/>
      <c r="D518" s="100"/>
    </row>
    <row r="519" spans="3:4" ht="15.75" customHeight="1">
      <c r="C519" s="100"/>
      <c r="D519" s="100"/>
    </row>
    <row r="520" spans="3:4" ht="15.75" customHeight="1">
      <c r="C520" s="100"/>
      <c r="D520" s="100"/>
    </row>
    <row r="521" spans="3:4" ht="15.75" customHeight="1">
      <c r="C521" s="100"/>
      <c r="D521" s="100"/>
    </row>
    <row r="522" spans="3:4" ht="15.75" customHeight="1">
      <c r="C522" s="100"/>
      <c r="D522" s="100"/>
    </row>
    <row r="523" spans="3:4" ht="15.75" customHeight="1">
      <c r="C523" s="100"/>
      <c r="D523" s="100"/>
    </row>
    <row r="524" spans="3:4" ht="15.75" customHeight="1">
      <c r="C524" s="100"/>
      <c r="D524" s="100"/>
    </row>
    <row r="525" spans="3:4" ht="15.75" customHeight="1">
      <c r="C525" s="100"/>
      <c r="D525" s="100"/>
    </row>
    <row r="526" spans="3:4" ht="15.75" customHeight="1">
      <c r="C526" s="100"/>
      <c r="D526" s="100"/>
    </row>
    <row r="527" spans="3:4" ht="15.75" customHeight="1">
      <c r="C527" s="100"/>
      <c r="D527" s="100"/>
    </row>
    <row r="528" spans="3:4" ht="15.75" customHeight="1">
      <c r="C528" s="100"/>
      <c r="D528" s="100"/>
    </row>
    <row r="529" spans="3:4" ht="15.75" customHeight="1">
      <c r="C529" s="100"/>
      <c r="D529" s="100"/>
    </row>
    <row r="530" spans="3:4" ht="15.75" customHeight="1">
      <c r="C530" s="100"/>
      <c r="D530" s="100"/>
    </row>
    <row r="531" spans="3:4" ht="15.75" customHeight="1">
      <c r="C531" s="100"/>
      <c r="D531" s="100"/>
    </row>
    <row r="532" spans="3:4" ht="15.75" customHeight="1">
      <c r="C532" s="100"/>
      <c r="D532" s="100"/>
    </row>
    <row r="533" spans="3:4" ht="15.75" customHeight="1">
      <c r="C533" s="100"/>
      <c r="D533" s="100"/>
    </row>
    <row r="534" spans="3:4" ht="15.75" customHeight="1">
      <c r="C534" s="100"/>
      <c r="D534" s="100"/>
    </row>
    <row r="535" spans="3:4" ht="15.75" customHeight="1">
      <c r="C535" s="100"/>
      <c r="D535" s="100"/>
    </row>
    <row r="536" spans="3:4" ht="15.75" customHeight="1">
      <c r="C536" s="100"/>
      <c r="D536" s="100"/>
    </row>
    <row r="537" spans="3:4" ht="15.75" customHeight="1">
      <c r="C537" s="100"/>
      <c r="D537" s="100"/>
    </row>
    <row r="538" spans="3:4" ht="15.75" customHeight="1">
      <c r="C538" s="100"/>
      <c r="D538" s="100"/>
    </row>
    <row r="539" spans="3:4" ht="15.75" customHeight="1">
      <c r="C539" s="100"/>
      <c r="D539" s="100"/>
    </row>
    <row r="540" spans="3:4" ht="15.75" customHeight="1">
      <c r="C540" s="100"/>
      <c r="D540" s="100"/>
    </row>
    <row r="541" spans="3:4" ht="15.75" customHeight="1">
      <c r="C541" s="100"/>
      <c r="D541" s="100"/>
    </row>
    <row r="542" spans="3:4" ht="15.75" customHeight="1">
      <c r="C542" s="100"/>
      <c r="D542" s="100"/>
    </row>
    <row r="543" spans="3:4" ht="15.75" customHeight="1">
      <c r="C543" s="100"/>
      <c r="D543" s="100"/>
    </row>
    <row r="544" spans="3:4" ht="15.75" customHeight="1">
      <c r="C544" s="100"/>
      <c r="D544" s="100"/>
    </row>
    <row r="545" spans="3:4" ht="15.75" customHeight="1">
      <c r="C545" s="100"/>
      <c r="D545" s="100"/>
    </row>
    <row r="546" spans="3:4" ht="15.75" customHeight="1">
      <c r="C546" s="100"/>
      <c r="D546" s="100"/>
    </row>
    <row r="547" spans="3:4" ht="15.75" customHeight="1">
      <c r="C547" s="100"/>
      <c r="D547" s="100"/>
    </row>
    <row r="548" spans="3:4" ht="15.75" customHeight="1">
      <c r="C548" s="100"/>
      <c r="D548" s="100"/>
    </row>
    <row r="549" spans="3:4" ht="15.75" customHeight="1">
      <c r="C549" s="100"/>
      <c r="D549" s="100"/>
    </row>
    <row r="550" spans="3:4" ht="15.75" customHeight="1">
      <c r="C550" s="100"/>
      <c r="D550" s="100"/>
    </row>
    <row r="551" spans="3:4" ht="15.75" customHeight="1">
      <c r="C551" s="100"/>
      <c r="D551" s="100"/>
    </row>
    <row r="552" spans="3:4" ht="15.75" customHeight="1">
      <c r="C552" s="100"/>
      <c r="D552" s="100"/>
    </row>
    <row r="553" spans="3:4" ht="15.75" customHeight="1">
      <c r="C553" s="100"/>
      <c r="D553" s="100"/>
    </row>
    <row r="554" spans="3:4" ht="15.75" customHeight="1">
      <c r="C554" s="100"/>
      <c r="D554" s="100"/>
    </row>
    <row r="555" spans="3:4" ht="15.75" customHeight="1">
      <c r="C555" s="100"/>
      <c r="D555" s="100"/>
    </row>
    <row r="556" spans="3:4" ht="15.75" customHeight="1">
      <c r="C556" s="100"/>
      <c r="D556" s="100"/>
    </row>
    <row r="557" spans="3:4" ht="15.75" customHeight="1">
      <c r="C557" s="100"/>
      <c r="D557" s="100"/>
    </row>
    <row r="558" spans="3:4" ht="15.75" customHeight="1">
      <c r="C558" s="100"/>
      <c r="D558" s="100"/>
    </row>
    <row r="559" spans="3:4" ht="15.75" customHeight="1">
      <c r="C559" s="100"/>
      <c r="D559" s="100"/>
    </row>
    <row r="560" spans="3:4" ht="15.75" customHeight="1">
      <c r="C560" s="100"/>
      <c r="D560" s="100"/>
    </row>
    <row r="561" spans="3:4" ht="15.75" customHeight="1">
      <c r="C561" s="100"/>
      <c r="D561" s="100"/>
    </row>
    <row r="562" spans="3:4" ht="15.75" customHeight="1">
      <c r="C562" s="100"/>
      <c r="D562" s="100"/>
    </row>
    <row r="563" spans="3:4" ht="15.75" customHeight="1">
      <c r="C563" s="100"/>
      <c r="D563" s="100"/>
    </row>
    <row r="564" spans="3:4" ht="15.75" customHeight="1">
      <c r="C564" s="100"/>
      <c r="D564" s="100"/>
    </row>
    <row r="565" spans="3:4" ht="15.75" customHeight="1">
      <c r="C565" s="100"/>
      <c r="D565" s="100"/>
    </row>
    <row r="566" spans="3:4" ht="15.75" customHeight="1">
      <c r="C566" s="100"/>
      <c r="D566" s="100"/>
    </row>
    <row r="567" spans="3:4" ht="15.75" customHeight="1">
      <c r="C567" s="100"/>
      <c r="D567" s="100"/>
    </row>
    <row r="568" spans="3:4" ht="15.75" customHeight="1">
      <c r="C568" s="100"/>
      <c r="D568" s="100"/>
    </row>
    <row r="569" spans="3:4" ht="15.75" customHeight="1">
      <c r="C569" s="100"/>
      <c r="D569" s="100"/>
    </row>
    <row r="570" spans="3:4" ht="15.75" customHeight="1">
      <c r="C570" s="100"/>
      <c r="D570" s="100"/>
    </row>
    <row r="571" spans="3:4" ht="15.75" customHeight="1">
      <c r="C571" s="100"/>
      <c r="D571" s="100"/>
    </row>
    <row r="572" spans="3:4" ht="15.75" customHeight="1">
      <c r="C572" s="100"/>
      <c r="D572" s="100"/>
    </row>
    <row r="573" spans="3:4" ht="15.75" customHeight="1">
      <c r="C573" s="100"/>
      <c r="D573" s="100"/>
    </row>
    <row r="574" spans="3:4" ht="15.75" customHeight="1">
      <c r="C574" s="100"/>
      <c r="D574" s="100"/>
    </row>
    <row r="575" spans="3:4" ht="15.75" customHeight="1">
      <c r="C575" s="100"/>
      <c r="D575" s="100"/>
    </row>
    <row r="576" spans="3:4" ht="15.75" customHeight="1">
      <c r="C576" s="100"/>
      <c r="D576" s="100"/>
    </row>
    <row r="577" spans="3:4" ht="15.75" customHeight="1">
      <c r="C577" s="100"/>
      <c r="D577" s="100"/>
    </row>
    <row r="578" spans="3:4" ht="15.75" customHeight="1">
      <c r="C578" s="100"/>
      <c r="D578" s="100"/>
    </row>
    <row r="579" spans="3:4" ht="15.75" customHeight="1">
      <c r="C579" s="100"/>
      <c r="D579" s="100"/>
    </row>
    <row r="580" spans="3:4" ht="15.75" customHeight="1">
      <c r="C580" s="100"/>
      <c r="D580" s="100"/>
    </row>
    <row r="581" spans="3:4" ht="15.75" customHeight="1">
      <c r="C581" s="100"/>
      <c r="D581" s="100"/>
    </row>
    <row r="582" spans="3:4" ht="15.75" customHeight="1">
      <c r="C582" s="100"/>
      <c r="D582" s="100"/>
    </row>
    <row r="583" spans="3:4" ht="15.75" customHeight="1">
      <c r="C583" s="100"/>
      <c r="D583" s="100"/>
    </row>
    <row r="584" spans="3:4" ht="15.75" customHeight="1">
      <c r="C584" s="100"/>
      <c r="D584" s="100"/>
    </row>
    <row r="585" spans="3:4" ht="15.75" customHeight="1">
      <c r="C585" s="100"/>
      <c r="D585" s="100"/>
    </row>
    <row r="586" spans="3:4" ht="15.75" customHeight="1">
      <c r="C586" s="100"/>
      <c r="D586" s="100"/>
    </row>
    <row r="587" spans="3:4" ht="15.75" customHeight="1">
      <c r="C587" s="100"/>
      <c r="D587" s="100"/>
    </row>
    <row r="588" spans="3:4" ht="15.75" customHeight="1">
      <c r="C588" s="100"/>
      <c r="D588" s="100"/>
    </row>
    <row r="589" spans="3:4" ht="15.75" customHeight="1">
      <c r="C589" s="100"/>
      <c r="D589" s="100"/>
    </row>
    <row r="590" spans="3:4" ht="15.75" customHeight="1">
      <c r="C590" s="100"/>
      <c r="D590" s="100"/>
    </row>
    <row r="591" spans="3:4" ht="15.75" customHeight="1">
      <c r="C591" s="100"/>
      <c r="D591" s="100"/>
    </row>
    <row r="592" spans="3:4" ht="15.75" customHeight="1">
      <c r="C592" s="100"/>
      <c r="D592" s="100"/>
    </row>
    <row r="593" spans="3:4" ht="15.75" customHeight="1">
      <c r="C593" s="100"/>
      <c r="D593" s="100"/>
    </row>
    <row r="594" spans="3:4" ht="15.75" customHeight="1">
      <c r="C594" s="100"/>
      <c r="D594" s="100"/>
    </row>
    <row r="595" spans="3:4" ht="15.75" customHeight="1">
      <c r="C595" s="100"/>
      <c r="D595" s="100"/>
    </row>
    <row r="596" spans="3:4" ht="15.75" customHeight="1">
      <c r="C596" s="100"/>
      <c r="D596" s="100"/>
    </row>
    <row r="597" spans="3:4" ht="15.75" customHeight="1">
      <c r="C597" s="100"/>
      <c r="D597" s="100"/>
    </row>
    <row r="598" spans="3:4" ht="15.75" customHeight="1">
      <c r="C598" s="100"/>
      <c r="D598" s="100"/>
    </row>
    <row r="599" spans="3:4" ht="15.75" customHeight="1">
      <c r="C599" s="100"/>
      <c r="D599" s="100"/>
    </row>
    <row r="600" spans="3:4" ht="15.75" customHeight="1">
      <c r="C600" s="100"/>
      <c r="D600" s="100"/>
    </row>
    <row r="601" spans="3:4" ht="15.75" customHeight="1">
      <c r="C601" s="100"/>
      <c r="D601" s="100"/>
    </row>
    <row r="602" spans="3:4" ht="15.75" customHeight="1">
      <c r="C602" s="100"/>
      <c r="D602" s="100"/>
    </row>
    <row r="603" spans="3:4" ht="15.75" customHeight="1">
      <c r="C603" s="100"/>
      <c r="D603" s="100"/>
    </row>
    <row r="604" spans="3:4" ht="15.75" customHeight="1">
      <c r="C604" s="100"/>
      <c r="D604" s="100"/>
    </row>
    <row r="605" spans="3:4" ht="15.75" customHeight="1">
      <c r="C605" s="100"/>
      <c r="D605" s="100"/>
    </row>
    <row r="606" spans="3:4" ht="15.75" customHeight="1">
      <c r="C606" s="100"/>
      <c r="D606" s="100"/>
    </row>
    <row r="607" spans="3:4" ht="15.75" customHeight="1">
      <c r="C607" s="100"/>
      <c r="D607" s="100"/>
    </row>
    <row r="608" spans="3:4" ht="15.75" customHeight="1">
      <c r="C608" s="100"/>
      <c r="D608" s="100"/>
    </row>
    <row r="609" spans="3:4" ht="15.75" customHeight="1">
      <c r="C609" s="100"/>
      <c r="D609" s="100"/>
    </row>
    <row r="610" spans="3:4" ht="15.75" customHeight="1">
      <c r="C610" s="100"/>
      <c r="D610" s="100"/>
    </row>
    <row r="611" spans="3:4" ht="15.75" customHeight="1">
      <c r="C611" s="100"/>
      <c r="D611" s="100"/>
    </row>
    <row r="612" spans="3:4" ht="15.75" customHeight="1">
      <c r="C612" s="100"/>
      <c r="D612" s="100"/>
    </row>
    <row r="613" spans="3:4" ht="15.75" customHeight="1">
      <c r="C613" s="100"/>
      <c r="D613" s="100"/>
    </row>
  </sheetData>
  <sortState ref="C45:L83">
    <sortCondition ref="J45:J83"/>
    <sortCondition descending="1" ref="C45:C83"/>
    <sortCondition ref="D45:D83"/>
  </sortState>
  <mergeCells count="1">
    <mergeCell ref="C1:D1"/>
  </mergeCells>
  <pageMargins left="0.75" right="0.75" top="1" bottom="1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747"/>
  <sheetViews>
    <sheetView workbookViewId="0">
      <pane ySplit="2" topLeftCell="A80" activePane="bottomLeft" state="frozen"/>
      <selection pane="bottomLeft" activeCell="L103" sqref="L103"/>
    </sheetView>
  </sheetViews>
  <sheetFormatPr defaultColWidth="14.42578125" defaultRowHeight="15" customHeight="1"/>
  <cols>
    <col min="1" max="4" width="11.140625" customWidth="1"/>
    <col min="5" max="5" width="9" customWidth="1"/>
    <col min="6" max="6" width="21.140625" customWidth="1"/>
    <col min="7" max="26" width="8.5703125" customWidth="1"/>
  </cols>
  <sheetData>
    <row r="1" spans="1:12">
      <c r="A1" s="113" t="s">
        <v>1354</v>
      </c>
      <c r="C1" s="322" t="s">
        <v>1306</v>
      </c>
      <c r="D1" s="323"/>
    </row>
    <row r="2" spans="1:12">
      <c r="A2" s="112" t="s">
        <v>1307</v>
      </c>
      <c r="B2" s="112" t="s">
        <v>1308</v>
      </c>
      <c r="C2" s="112" t="s">
        <v>1309</v>
      </c>
      <c r="D2" s="112" t="s">
        <v>1310</v>
      </c>
      <c r="E2" s="112" t="s">
        <v>1311</v>
      </c>
      <c r="F2" s="112" t="s">
        <v>7</v>
      </c>
      <c r="G2" s="112" t="s">
        <v>8</v>
      </c>
      <c r="H2" s="112" t="s">
        <v>9</v>
      </c>
      <c r="I2" s="112" t="s">
        <v>10</v>
      </c>
      <c r="J2" s="112" t="s">
        <v>11</v>
      </c>
      <c r="K2" s="112" t="s">
        <v>12</v>
      </c>
      <c r="L2" s="112" t="s">
        <v>13</v>
      </c>
    </row>
    <row r="3" spans="1:12">
      <c r="A3" s="287" t="s">
        <v>1367</v>
      </c>
      <c r="B3" s="279" t="s">
        <v>1391</v>
      </c>
      <c r="C3" s="129">
        <v>54</v>
      </c>
      <c r="D3" s="129">
        <v>1</v>
      </c>
      <c r="E3" s="129">
        <v>450</v>
      </c>
      <c r="F3" s="130" t="str">
        <f>+VLOOKUP(E3,Participants!$A$1:$F$1496,2,FALSE)</f>
        <v>Maria Stiger</v>
      </c>
      <c r="G3" s="130" t="str">
        <f>+VLOOKUP(E3,Participants!$A$1:$F$1496,4,FALSE)</f>
        <v>CDT</v>
      </c>
      <c r="H3" s="130" t="str">
        <f>+VLOOKUP(E3,Participants!$A$1:$F$1496,5,FALSE)</f>
        <v>F</v>
      </c>
      <c r="I3" s="130">
        <f>+VLOOKUP(E3,Participants!$A$1:$F$1496,3,FALSE)</f>
        <v>5</v>
      </c>
      <c r="J3" s="130" t="str">
        <f>+VLOOKUP(E3,Participants!$A$1:$F$1496,6,FALSE)</f>
        <v>JV</v>
      </c>
      <c r="K3" s="130">
        <v>1</v>
      </c>
      <c r="L3" s="130">
        <v>10</v>
      </c>
    </row>
    <row r="4" spans="1:12">
      <c r="A4" s="280"/>
      <c r="B4" s="280"/>
      <c r="C4" s="129">
        <v>46</v>
      </c>
      <c r="D4" s="129">
        <v>5</v>
      </c>
      <c r="E4" s="129">
        <v>456</v>
      </c>
      <c r="F4" s="130" t="str">
        <f>+VLOOKUP(E4,Participants!$A$1:$F$1496,2,FALSE)</f>
        <v>Nico Tavolario</v>
      </c>
      <c r="G4" s="130" t="str">
        <f>+VLOOKUP(E4,Participants!$A$1:$F$1496,4,FALSE)</f>
        <v>CDT</v>
      </c>
      <c r="H4" s="130" t="str">
        <f>+VLOOKUP(E4,Participants!$A$1:$F$1496,5,FALSE)</f>
        <v>F</v>
      </c>
      <c r="I4" s="130">
        <f>+VLOOKUP(E4,Participants!$A$1:$F$1496,3,FALSE)</f>
        <v>5</v>
      </c>
      <c r="J4" s="130" t="str">
        <f>+VLOOKUP(E4,Participants!$A$1:$F$1496,6,FALSE)</f>
        <v>JV</v>
      </c>
      <c r="K4" s="130">
        <f>K3+1</f>
        <v>2</v>
      </c>
      <c r="L4" s="130">
        <v>8</v>
      </c>
    </row>
    <row r="5" spans="1:12">
      <c r="A5" s="280"/>
      <c r="B5" s="280"/>
      <c r="C5" s="129">
        <v>45</v>
      </c>
      <c r="D5" s="129">
        <v>6</v>
      </c>
      <c r="E5" s="129">
        <v>380</v>
      </c>
      <c r="F5" s="130" t="str">
        <f>+VLOOKUP(E5,Participants!$A$1:$F$1496,2,FALSE)</f>
        <v>Marah Fuqh</v>
      </c>
      <c r="G5" s="130" t="str">
        <f>+VLOOKUP(E5,Participants!$A$1:$F$1496,4,FALSE)</f>
        <v>BTA</v>
      </c>
      <c r="H5" s="130" t="str">
        <f>+VLOOKUP(E5,Participants!$A$1:$F$1496,5,FALSE)</f>
        <v>F</v>
      </c>
      <c r="I5" s="130">
        <f>+VLOOKUP(E5,Participants!$A$1:$F$1496,3,FALSE)</f>
        <v>5</v>
      </c>
      <c r="J5" s="130" t="str">
        <f>+VLOOKUP(E5,Participants!$A$1:$F$1496,6,FALSE)</f>
        <v>JV</v>
      </c>
      <c r="K5" s="130">
        <f t="shared" ref="K5:K41" si="0">K4+1</f>
        <v>3</v>
      </c>
      <c r="L5" s="130">
        <v>6</v>
      </c>
    </row>
    <row r="6" spans="1:12">
      <c r="A6" s="280"/>
      <c r="B6" s="280"/>
      <c r="C6" s="129">
        <v>40</v>
      </c>
      <c r="D6" s="129">
        <v>6</v>
      </c>
      <c r="E6" s="129">
        <v>52</v>
      </c>
      <c r="F6" s="130" t="str">
        <f>+VLOOKUP(E6,Participants!$A$1:$F$1496,2,FALSE)</f>
        <v>Maria Pasquinelli</v>
      </c>
      <c r="G6" s="130" t="str">
        <f>+VLOOKUP(E6,Participants!$A$1:$F$1496,4,FALSE)</f>
        <v>BFS</v>
      </c>
      <c r="H6" s="130" t="str">
        <f>+VLOOKUP(E6,Participants!$A$1:$F$1496,5,FALSE)</f>
        <v>F</v>
      </c>
      <c r="I6" s="130">
        <f>+VLOOKUP(E6,Participants!$A$1:$F$1496,3,FALSE)</f>
        <v>5</v>
      </c>
      <c r="J6" s="130" t="str">
        <f>+VLOOKUP(E6,Participants!$A$1:$F$1496,6,FALSE)</f>
        <v>JV</v>
      </c>
      <c r="K6" s="130">
        <f t="shared" si="0"/>
        <v>4</v>
      </c>
      <c r="L6" s="130">
        <v>5</v>
      </c>
    </row>
    <row r="7" spans="1:12">
      <c r="A7" s="280"/>
      <c r="B7" s="280"/>
      <c r="C7" s="129">
        <v>39</v>
      </c>
      <c r="D7" s="129">
        <v>0</v>
      </c>
      <c r="E7" s="129">
        <v>451</v>
      </c>
      <c r="F7" s="130" t="str">
        <f>+VLOOKUP(E7,Participants!$A$1:$F$1496,2,FALSE)</f>
        <v>Morgan Mudge</v>
      </c>
      <c r="G7" s="130" t="str">
        <f>+VLOOKUP(E7,Participants!$A$1:$F$1496,4,FALSE)</f>
        <v>CDT</v>
      </c>
      <c r="H7" s="130" t="str">
        <f>+VLOOKUP(E7,Participants!$A$1:$F$1496,5,FALSE)</f>
        <v>F</v>
      </c>
      <c r="I7" s="130">
        <f>+VLOOKUP(E7,Participants!$A$1:$F$1496,3,FALSE)</f>
        <v>5</v>
      </c>
      <c r="J7" s="130" t="str">
        <f>+VLOOKUP(E7,Participants!$A$1:$F$1496,6,FALSE)</f>
        <v>JV</v>
      </c>
      <c r="K7" s="130">
        <f t="shared" si="0"/>
        <v>5</v>
      </c>
      <c r="L7" s="130">
        <v>4</v>
      </c>
    </row>
    <row r="8" spans="1:12">
      <c r="A8" s="280"/>
      <c r="B8" s="279" t="s">
        <v>1389</v>
      </c>
      <c r="C8" s="129">
        <v>38</v>
      </c>
      <c r="D8" s="129">
        <v>8</v>
      </c>
      <c r="E8" s="129">
        <v>457</v>
      </c>
      <c r="F8" s="130" t="str">
        <f>+VLOOKUP(E8,Participants!$A$1:$F$1496,2,FALSE)</f>
        <v>Veronica McCarthy</v>
      </c>
      <c r="G8" s="130" t="str">
        <f>+VLOOKUP(E8,Participants!$A$1:$F$1496,4,FALSE)</f>
        <v>CDT</v>
      </c>
      <c r="H8" s="130" t="str">
        <f>+VLOOKUP(E8,Participants!$A$1:$F$1496,5,FALSE)</f>
        <v>F</v>
      </c>
      <c r="I8" s="130">
        <f>+VLOOKUP(E8,Participants!$A$1:$F$1496,3,FALSE)</f>
        <v>5</v>
      </c>
      <c r="J8" s="130" t="str">
        <f>+VLOOKUP(E8,Participants!$A$1:$F$1496,6,FALSE)</f>
        <v>JV</v>
      </c>
      <c r="K8" s="130">
        <f t="shared" si="0"/>
        <v>6</v>
      </c>
      <c r="L8" s="130">
        <v>3</v>
      </c>
    </row>
    <row r="9" spans="1:12">
      <c r="A9" s="280"/>
      <c r="B9" s="279" t="s">
        <v>1390</v>
      </c>
      <c r="C9" s="129">
        <v>38</v>
      </c>
      <c r="D9" s="129">
        <v>8</v>
      </c>
      <c r="E9" s="129">
        <v>623</v>
      </c>
      <c r="F9" s="130" t="str">
        <f>+VLOOKUP(E9,Participants!$A$1:$F$1496,2,FALSE)</f>
        <v>Mary Porter</v>
      </c>
      <c r="G9" s="130" t="str">
        <f>+VLOOKUP(E9,Participants!$A$1:$F$1496,4,FALSE)</f>
        <v>AAC</v>
      </c>
      <c r="H9" s="130" t="str">
        <f>+VLOOKUP(E9,Participants!$A$1:$F$1496,5,FALSE)</f>
        <v>F</v>
      </c>
      <c r="I9" s="130">
        <f>+VLOOKUP(E9,Participants!$A$1:$F$1496,3,FALSE)</f>
        <v>6</v>
      </c>
      <c r="J9" s="130" t="str">
        <f>+VLOOKUP(E9,Participants!$A$1:$F$1496,6,FALSE)</f>
        <v>JV</v>
      </c>
      <c r="K9" s="130">
        <f t="shared" si="0"/>
        <v>7</v>
      </c>
      <c r="L9" s="130">
        <v>2</v>
      </c>
    </row>
    <row r="10" spans="1:12">
      <c r="A10" s="280"/>
      <c r="B10" s="279" t="s">
        <v>1388</v>
      </c>
      <c r="C10" s="129">
        <v>38</v>
      </c>
      <c r="D10" s="129"/>
      <c r="E10" s="129">
        <v>452</v>
      </c>
      <c r="F10" s="130" t="str">
        <f>+VLOOKUP(E10,Participants!$A$1:$F$1496,2,FALSE)</f>
        <v>Olivia DiGiacomo</v>
      </c>
      <c r="G10" s="130" t="str">
        <f>+VLOOKUP(E10,Participants!$A$1:$F$1496,4,FALSE)</f>
        <v>CDT</v>
      </c>
      <c r="H10" s="130" t="str">
        <f>+VLOOKUP(E10,Participants!$A$1:$F$1496,5,FALSE)</f>
        <v>F</v>
      </c>
      <c r="I10" s="130">
        <f>+VLOOKUP(E10,Participants!$A$1:$F$1496,3,FALSE)</f>
        <v>5</v>
      </c>
      <c r="J10" s="130" t="str">
        <f>+VLOOKUP(E10,Participants!$A$1:$F$1496,6,FALSE)</f>
        <v>JV</v>
      </c>
      <c r="K10" s="130">
        <f t="shared" si="0"/>
        <v>8</v>
      </c>
      <c r="L10" s="130">
        <v>1</v>
      </c>
    </row>
    <row r="11" spans="1:12">
      <c r="A11" s="280"/>
      <c r="B11" s="279" t="s">
        <v>1387</v>
      </c>
      <c r="C11" s="129">
        <v>38</v>
      </c>
      <c r="D11" s="129"/>
      <c r="E11" s="129">
        <v>48</v>
      </c>
      <c r="F11" s="130" t="str">
        <f>+VLOOKUP(E11,Participants!$A$1:$F$1496,2,FALSE)</f>
        <v>Bianca Udrea</v>
      </c>
      <c r="G11" s="130" t="str">
        <f>+VLOOKUP(E11,Participants!$A$1:$F$1496,4,FALSE)</f>
        <v>BFS</v>
      </c>
      <c r="H11" s="130" t="str">
        <f>+VLOOKUP(E11,Participants!$A$1:$F$1496,5,FALSE)</f>
        <v>F</v>
      </c>
      <c r="I11" s="130">
        <f>+VLOOKUP(E11,Participants!$A$1:$F$1496,3,FALSE)</f>
        <v>5</v>
      </c>
      <c r="J11" s="130" t="str">
        <f>+VLOOKUP(E11,Participants!$A$1:$F$1496,6,FALSE)</f>
        <v>JV</v>
      </c>
      <c r="K11" s="130">
        <f t="shared" si="0"/>
        <v>9</v>
      </c>
      <c r="L11" s="130"/>
    </row>
    <row r="12" spans="1:12">
      <c r="A12" s="280"/>
      <c r="B12" s="280"/>
      <c r="C12" s="129">
        <v>37</v>
      </c>
      <c r="D12" s="129">
        <v>8</v>
      </c>
      <c r="E12" s="129">
        <v>694</v>
      </c>
      <c r="F12" s="130" t="str">
        <f>+VLOOKUP(E12,Participants!$A$1:$F$1496,2,FALSE)</f>
        <v>Gretchen Foehringer</v>
      </c>
      <c r="G12" s="130" t="str">
        <f>+VLOOKUP(E12,Participants!$A$1:$F$1496,4,FALSE)</f>
        <v>BCS</v>
      </c>
      <c r="H12" s="130" t="str">
        <f>+VLOOKUP(E12,Participants!$A$1:$F$1496,5,FALSE)</f>
        <v>F</v>
      </c>
      <c r="I12" s="130">
        <f>+VLOOKUP(E12,Participants!$A$1:$F$1496,3,FALSE)</f>
        <v>6</v>
      </c>
      <c r="J12" s="130" t="str">
        <f>+VLOOKUP(E12,Participants!$A$1:$F$1496,6,FALSE)</f>
        <v>JV</v>
      </c>
      <c r="K12" s="130">
        <f t="shared" si="0"/>
        <v>10</v>
      </c>
      <c r="L12" s="130"/>
    </row>
    <row r="13" spans="1:12">
      <c r="A13" s="280"/>
      <c r="B13" s="280"/>
      <c r="C13" s="129">
        <v>37</v>
      </c>
      <c r="D13" s="129">
        <v>2</v>
      </c>
      <c r="E13" s="129">
        <v>51</v>
      </c>
      <c r="F13" s="130" t="str">
        <f>+VLOOKUP(E13,Participants!$A$1:$F$1496,2,FALSE)</f>
        <v>Lucy Puhalla</v>
      </c>
      <c r="G13" s="130" t="str">
        <f>+VLOOKUP(E13,Participants!$A$1:$F$1496,4,FALSE)</f>
        <v>BFS</v>
      </c>
      <c r="H13" s="130" t="str">
        <f>+VLOOKUP(E13,Participants!$A$1:$F$1496,5,FALSE)</f>
        <v>F</v>
      </c>
      <c r="I13" s="130">
        <f>+VLOOKUP(E13,Participants!$A$1:$F$1496,3,FALSE)</f>
        <v>5</v>
      </c>
      <c r="J13" s="130" t="str">
        <f>+VLOOKUP(E13,Participants!$A$1:$F$1496,6,FALSE)</f>
        <v>JV</v>
      </c>
      <c r="K13" s="130">
        <f t="shared" si="0"/>
        <v>11</v>
      </c>
      <c r="L13" s="130"/>
    </row>
    <row r="14" spans="1:12">
      <c r="A14" s="280"/>
      <c r="B14" s="280"/>
      <c r="C14" s="129">
        <v>36</v>
      </c>
      <c r="D14" s="129"/>
      <c r="E14" s="129">
        <v>47</v>
      </c>
      <c r="F14" s="130" t="str">
        <f>+VLOOKUP(E14,Participants!$A$1:$F$1496,2,FALSE)</f>
        <v>Alexandra Aiello</v>
      </c>
      <c r="G14" s="130" t="str">
        <f>+VLOOKUP(E14,Participants!$A$1:$F$1496,4,FALSE)</f>
        <v>BFS</v>
      </c>
      <c r="H14" s="130" t="str">
        <f>+VLOOKUP(E14,Participants!$A$1:$F$1496,5,FALSE)</f>
        <v>F</v>
      </c>
      <c r="I14" s="130">
        <f>+VLOOKUP(E14,Participants!$A$1:$F$1496,3,FALSE)</f>
        <v>5</v>
      </c>
      <c r="J14" s="130" t="str">
        <f>+VLOOKUP(E14,Participants!$A$1:$F$1496,6,FALSE)</f>
        <v>JV</v>
      </c>
      <c r="K14" s="130">
        <f t="shared" si="0"/>
        <v>12</v>
      </c>
      <c r="L14" s="130"/>
    </row>
    <row r="15" spans="1:12">
      <c r="A15" s="280"/>
      <c r="B15" s="280"/>
      <c r="C15" s="129">
        <v>35</v>
      </c>
      <c r="D15" s="129">
        <v>6</v>
      </c>
      <c r="E15" s="129">
        <v>50</v>
      </c>
      <c r="F15" s="130" t="str">
        <f>+VLOOKUP(E15,Participants!$A$1:$F$1496,2,FALSE)</f>
        <v>Eva Hughes</v>
      </c>
      <c r="G15" s="130" t="str">
        <f>+VLOOKUP(E15,Participants!$A$1:$F$1496,4,FALSE)</f>
        <v>BFS</v>
      </c>
      <c r="H15" s="130" t="str">
        <f>+VLOOKUP(E15,Participants!$A$1:$F$1496,5,FALSE)</f>
        <v>F</v>
      </c>
      <c r="I15" s="130">
        <f>+VLOOKUP(E15,Participants!$A$1:$F$1496,3,FALSE)</f>
        <v>5</v>
      </c>
      <c r="J15" s="130" t="str">
        <f>+VLOOKUP(E15,Participants!$A$1:$F$1496,6,FALSE)</f>
        <v>JV</v>
      </c>
      <c r="K15" s="130">
        <f t="shared" si="0"/>
        <v>13</v>
      </c>
      <c r="L15" s="130"/>
    </row>
    <row r="16" spans="1:12">
      <c r="A16" s="280"/>
      <c r="B16" s="280"/>
      <c r="C16" s="129">
        <v>34</v>
      </c>
      <c r="D16" s="129">
        <v>6</v>
      </c>
      <c r="E16" s="129">
        <v>64</v>
      </c>
      <c r="F16" s="130" t="str">
        <f>+VLOOKUP(E16,Participants!$A$1:$F$1496,2,FALSE)</f>
        <v>Sarah Haskins</v>
      </c>
      <c r="G16" s="130" t="str">
        <f>+VLOOKUP(E16,Participants!$A$1:$F$1496,4,FALSE)</f>
        <v>BFS</v>
      </c>
      <c r="H16" s="130" t="str">
        <f>+VLOOKUP(E16,Participants!$A$1:$F$1496,5,FALSE)</f>
        <v>F</v>
      </c>
      <c r="I16" s="130">
        <f>+VLOOKUP(E16,Participants!$A$1:$F$1496,3,FALSE)</f>
        <v>6</v>
      </c>
      <c r="J16" s="130" t="str">
        <f>+VLOOKUP(E16,Participants!$A$1:$F$1496,6,FALSE)</f>
        <v>JV</v>
      </c>
      <c r="K16" s="130">
        <f t="shared" si="0"/>
        <v>14</v>
      </c>
      <c r="L16" s="130"/>
    </row>
    <row r="17" spans="1:12">
      <c r="A17" s="280"/>
      <c r="B17" s="280"/>
      <c r="C17" s="129">
        <v>34</v>
      </c>
      <c r="D17" s="129">
        <v>2</v>
      </c>
      <c r="E17" s="129">
        <v>615</v>
      </c>
      <c r="F17" s="130" t="str">
        <f>+VLOOKUP(E17,Participants!$A$1:$F$1496,2,FALSE)</f>
        <v>Gianna Vangura</v>
      </c>
      <c r="G17" s="130" t="str">
        <f>+VLOOKUP(E17,Participants!$A$1:$F$1496,4,FALSE)</f>
        <v>AAC</v>
      </c>
      <c r="H17" s="130" t="str">
        <f>+VLOOKUP(E17,Participants!$A$1:$F$1496,5,FALSE)</f>
        <v>F</v>
      </c>
      <c r="I17" s="130">
        <f>+VLOOKUP(E17,Participants!$A$1:$F$1496,3,FALSE)</f>
        <v>5</v>
      </c>
      <c r="J17" s="130" t="str">
        <f>+VLOOKUP(E17,Participants!$A$1:$F$1496,6,FALSE)</f>
        <v>JV</v>
      </c>
      <c r="K17" s="130">
        <f t="shared" si="0"/>
        <v>15</v>
      </c>
      <c r="L17" s="130"/>
    </row>
    <row r="18" spans="1:12">
      <c r="A18" s="280"/>
      <c r="B18" s="280"/>
      <c r="C18" s="129">
        <v>33</v>
      </c>
      <c r="D18" s="129">
        <v>3</v>
      </c>
      <c r="E18" s="129">
        <v>687</v>
      </c>
      <c r="F18" s="130" t="str">
        <f>+VLOOKUP(E18,Participants!$A$1:$F$1496,2,FALSE)</f>
        <v>Addison Johns</v>
      </c>
      <c r="G18" s="130" t="str">
        <f>+VLOOKUP(E18,Participants!$A$1:$F$1496,4,FALSE)</f>
        <v>BCS</v>
      </c>
      <c r="H18" s="130" t="str">
        <f>+VLOOKUP(E18,Participants!$A$1:$F$1496,5,FALSE)</f>
        <v>F</v>
      </c>
      <c r="I18" s="130">
        <f>+VLOOKUP(E18,Participants!$A$1:$F$1496,3,FALSE)</f>
        <v>4</v>
      </c>
      <c r="J18" s="288" t="s">
        <v>128</v>
      </c>
      <c r="K18" s="130">
        <f t="shared" si="0"/>
        <v>16</v>
      </c>
      <c r="L18" s="130"/>
    </row>
    <row r="19" spans="1:12">
      <c r="A19" s="280"/>
      <c r="B19" s="280"/>
      <c r="C19" s="129">
        <v>32</v>
      </c>
      <c r="D19" s="129">
        <v>7</v>
      </c>
      <c r="E19" s="129">
        <v>460</v>
      </c>
      <c r="F19" s="130" t="str">
        <f>+VLOOKUP(E19,Participants!$A$1:$F$1496,2,FALSE)</f>
        <v>Julia Hernaez</v>
      </c>
      <c r="G19" s="130" t="str">
        <f>+VLOOKUP(E19,Participants!$A$1:$F$1496,4,FALSE)</f>
        <v>CDT</v>
      </c>
      <c r="H19" s="130" t="str">
        <f>+VLOOKUP(E19,Participants!$A$1:$F$1496,5,FALSE)</f>
        <v>F</v>
      </c>
      <c r="I19" s="130">
        <f>+VLOOKUP(E19,Participants!$A$1:$F$1496,3,FALSE)</f>
        <v>6</v>
      </c>
      <c r="J19" s="130" t="str">
        <f>+VLOOKUP(E19,Participants!$A$1:$F$1496,6,FALSE)</f>
        <v>JV</v>
      </c>
      <c r="K19" s="130">
        <f t="shared" si="0"/>
        <v>17</v>
      </c>
      <c r="L19" s="130"/>
    </row>
    <row r="20" spans="1:12">
      <c r="A20" s="280"/>
      <c r="B20" s="280"/>
      <c r="C20" s="129">
        <v>31</v>
      </c>
      <c r="D20" s="129">
        <v>8</v>
      </c>
      <c r="E20" s="129">
        <v>453</v>
      </c>
      <c r="F20" s="130" t="str">
        <f>+VLOOKUP(E20,Participants!$A$1:$F$1496,2,FALSE)</f>
        <v>Kaitlyn Darcy</v>
      </c>
      <c r="G20" s="130" t="str">
        <f>+VLOOKUP(E20,Participants!$A$1:$F$1496,4,FALSE)</f>
        <v>CDT</v>
      </c>
      <c r="H20" s="130" t="str">
        <f>+VLOOKUP(E20,Participants!$A$1:$F$1496,5,FALSE)</f>
        <v>F</v>
      </c>
      <c r="I20" s="130">
        <f>+VLOOKUP(E20,Participants!$A$1:$F$1496,3,FALSE)</f>
        <v>6</v>
      </c>
      <c r="J20" s="130" t="str">
        <f>+VLOOKUP(E20,Participants!$A$1:$F$1496,6,FALSE)</f>
        <v>JV</v>
      </c>
      <c r="K20" s="130">
        <f t="shared" si="0"/>
        <v>18</v>
      </c>
      <c r="L20" s="130"/>
    </row>
    <row r="21" spans="1:12" ht="15.75" customHeight="1">
      <c r="A21" s="280"/>
      <c r="B21" s="280"/>
      <c r="C21" s="129">
        <v>31</v>
      </c>
      <c r="D21" s="129">
        <v>5</v>
      </c>
      <c r="E21" s="129">
        <v>331</v>
      </c>
      <c r="F21" s="130" t="str">
        <f>+VLOOKUP(E21,Participants!$A$1:$F$1496,2,FALSE)</f>
        <v>Emmalyn Blackburn</v>
      </c>
      <c r="G21" s="130" t="str">
        <f>+VLOOKUP(E21,Participants!$A$1:$F$1496,4,FALSE)</f>
        <v>BTA</v>
      </c>
      <c r="H21" s="130" t="str">
        <f>+VLOOKUP(E21,Participants!$A$1:$F$1496,5,FALSE)</f>
        <v>F</v>
      </c>
      <c r="I21" s="130">
        <f>+VLOOKUP(E21,Participants!$A$1:$F$1496,3,FALSE)</f>
        <v>5</v>
      </c>
      <c r="J21" s="130" t="str">
        <f>+VLOOKUP(E21,Participants!$A$1:$F$1496,6,FALSE)</f>
        <v>JV</v>
      </c>
      <c r="K21" s="130">
        <f t="shared" si="0"/>
        <v>19</v>
      </c>
      <c r="L21" s="130"/>
    </row>
    <row r="22" spans="1:12" ht="15.75" customHeight="1">
      <c r="A22" s="280"/>
      <c r="B22" s="280"/>
      <c r="C22" s="129">
        <v>31</v>
      </c>
      <c r="D22" s="129">
        <v>5</v>
      </c>
      <c r="E22" s="129">
        <v>63</v>
      </c>
      <c r="F22" s="130" t="str">
        <f>+VLOOKUP(E22,Participants!$A$1:$F$1496,2,FALSE)</f>
        <v>Mary Narvett</v>
      </c>
      <c r="G22" s="130" t="str">
        <f>+VLOOKUP(E22,Participants!$A$1:$F$1496,4,FALSE)</f>
        <v>BFS</v>
      </c>
      <c r="H22" s="130" t="str">
        <f>+VLOOKUP(E22,Participants!$A$1:$F$1496,5,FALSE)</f>
        <v>F</v>
      </c>
      <c r="I22" s="130">
        <f>+VLOOKUP(E22,Participants!$A$1:$F$1496,3,FALSE)</f>
        <v>6</v>
      </c>
      <c r="J22" s="130" t="str">
        <f>+VLOOKUP(E22,Participants!$A$1:$F$1496,6,FALSE)</f>
        <v>JV</v>
      </c>
      <c r="K22" s="130">
        <f t="shared" si="0"/>
        <v>20</v>
      </c>
      <c r="L22" s="130"/>
    </row>
    <row r="23" spans="1:12" ht="15.75" customHeight="1">
      <c r="A23" s="280"/>
      <c r="B23" s="280"/>
      <c r="C23" s="129">
        <v>31</v>
      </c>
      <c r="D23" s="129">
        <v>2</v>
      </c>
      <c r="E23" s="129">
        <v>695</v>
      </c>
      <c r="F23" s="130" t="str">
        <f>+VLOOKUP(E23,Participants!$A$1:$F$1496,2,FALSE)</f>
        <v>Leah Zagurskie</v>
      </c>
      <c r="G23" s="130" t="str">
        <f>+VLOOKUP(E23,Participants!$A$1:$F$1496,4,FALSE)</f>
        <v>BCS</v>
      </c>
      <c r="H23" s="130" t="str">
        <f>+VLOOKUP(E23,Participants!$A$1:$F$1496,5,FALSE)</f>
        <v>F</v>
      </c>
      <c r="I23" s="130">
        <f>+VLOOKUP(E23,Participants!$A$1:$F$1496,3,FALSE)</f>
        <v>6</v>
      </c>
      <c r="J23" s="130" t="str">
        <f>+VLOOKUP(E23,Participants!$A$1:$F$1496,6,FALSE)</f>
        <v>JV</v>
      </c>
      <c r="K23" s="130">
        <f t="shared" si="0"/>
        <v>21</v>
      </c>
      <c r="L23" s="130"/>
    </row>
    <row r="24" spans="1:12" ht="15.75" customHeight="1">
      <c r="A24" s="280"/>
      <c r="B24" s="280"/>
      <c r="C24" s="129">
        <v>29</v>
      </c>
      <c r="D24" s="129">
        <v>3</v>
      </c>
      <c r="E24" s="129">
        <v>459</v>
      </c>
      <c r="F24" s="130" t="str">
        <f>+VLOOKUP(E24,Participants!$A$1:$F$1496,2,FALSE)</f>
        <v>Jillian Stahl</v>
      </c>
      <c r="G24" s="130" t="str">
        <f>+VLOOKUP(E24,Participants!$A$1:$F$1496,4,FALSE)</f>
        <v>CDT</v>
      </c>
      <c r="H24" s="130" t="str">
        <f>+VLOOKUP(E24,Participants!$A$1:$F$1496,5,FALSE)</f>
        <v>F</v>
      </c>
      <c r="I24" s="130">
        <f>+VLOOKUP(E24,Participants!$A$1:$F$1496,3,FALSE)</f>
        <v>6</v>
      </c>
      <c r="J24" s="130" t="str">
        <f>+VLOOKUP(E24,Participants!$A$1:$F$1496,6,FALSE)</f>
        <v>JV</v>
      </c>
      <c r="K24" s="130">
        <f t="shared" si="0"/>
        <v>22</v>
      </c>
      <c r="L24" s="130"/>
    </row>
    <row r="25" spans="1:12" ht="15.75" customHeight="1">
      <c r="A25" s="280"/>
      <c r="B25" s="280"/>
      <c r="C25" s="129">
        <v>29</v>
      </c>
      <c r="D25" s="129">
        <v>1</v>
      </c>
      <c r="E25" s="129">
        <v>688</v>
      </c>
      <c r="F25" s="130" t="str">
        <f>+VLOOKUP(E25,Participants!$A$1:$F$1496,2,FALSE)</f>
        <v>Lissy Cornell</v>
      </c>
      <c r="G25" s="130" t="str">
        <f>+VLOOKUP(E25,Participants!$A$1:$F$1496,4,FALSE)</f>
        <v>BCS</v>
      </c>
      <c r="H25" s="130" t="str">
        <f>+VLOOKUP(E25,Participants!$A$1:$F$1496,5,FALSE)</f>
        <v>F</v>
      </c>
      <c r="I25" s="130">
        <f>+VLOOKUP(E25,Participants!$A$1:$F$1496,3,FALSE)</f>
        <v>4</v>
      </c>
      <c r="J25" s="288" t="s">
        <v>128</v>
      </c>
      <c r="K25" s="130">
        <f t="shared" si="0"/>
        <v>23</v>
      </c>
      <c r="L25" s="130"/>
    </row>
    <row r="26" spans="1:12" ht="15.75" customHeight="1">
      <c r="A26" s="280"/>
      <c r="B26" s="280"/>
      <c r="C26" s="129">
        <v>28</v>
      </c>
      <c r="D26" s="129">
        <v>7</v>
      </c>
      <c r="E26" s="129">
        <v>616</v>
      </c>
      <c r="F26" s="130" t="str">
        <f>+VLOOKUP(E26,Participants!$A$1:$F$1496,2,FALSE)</f>
        <v>Grace Masterson</v>
      </c>
      <c r="G26" s="130" t="str">
        <f>+VLOOKUP(E26,Participants!$A$1:$F$1496,4,FALSE)</f>
        <v>AAC</v>
      </c>
      <c r="H26" s="130" t="str">
        <f>+VLOOKUP(E26,Participants!$A$1:$F$1496,5,FALSE)</f>
        <v>F</v>
      </c>
      <c r="I26" s="130">
        <f>+VLOOKUP(E26,Participants!$A$1:$F$1496,3,FALSE)</f>
        <v>5</v>
      </c>
      <c r="J26" s="130" t="str">
        <f>+VLOOKUP(E26,Participants!$A$1:$F$1496,6,FALSE)</f>
        <v>JV</v>
      </c>
      <c r="K26" s="130">
        <f t="shared" si="0"/>
        <v>24</v>
      </c>
      <c r="L26" s="130"/>
    </row>
    <row r="27" spans="1:12" ht="15.75" customHeight="1">
      <c r="A27" s="280"/>
      <c r="B27" s="280"/>
      <c r="C27" s="129">
        <v>26</v>
      </c>
      <c r="D27" s="129">
        <v>8</v>
      </c>
      <c r="E27" s="129">
        <v>618</v>
      </c>
      <c r="F27" s="130" t="str">
        <f>+VLOOKUP(E27,Participants!$A$1:$F$1496,2,FALSE)</f>
        <v>Seava Cresta</v>
      </c>
      <c r="G27" s="130" t="str">
        <f>+VLOOKUP(E27,Participants!$A$1:$F$1496,4,FALSE)</f>
        <v>AAC</v>
      </c>
      <c r="H27" s="130" t="str">
        <f>+VLOOKUP(E27,Participants!$A$1:$F$1496,5,FALSE)</f>
        <v>F</v>
      </c>
      <c r="I27" s="130">
        <f>+VLOOKUP(E27,Participants!$A$1:$F$1496,3,FALSE)</f>
        <v>5</v>
      </c>
      <c r="J27" s="130" t="str">
        <f>+VLOOKUP(E27,Participants!$A$1:$F$1496,6,FALSE)</f>
        <v>JV</v>
      </c>
      <c r="K27" s="130">
        <f t="shared" si="0"/>
        <v>25</v>
      </c>
      <c r="L27" s="130"/>
    </row>
    <row r="28" spans="1:12" ht="15.75" customHeight="1">
      <c r="A28" s="280"/>
      <c r="B28" s="280"/>
      <c r="C28" s="129">
        <v>26</v>
      </c>
      <c r="D28" s="129">
        <v>7</v>
      </c>
      <c r="E28" s="129">
        <v>439</v>
      </c>
      <c r="F28" s="130" t="str">
        <f>+VLOOKUP(E28,Participants!$A$1:$F$1496,2,FALSE)</f>
        <v>Gemma Spadacene</v>
      </c>
      <c r="G28" s="130" t="str">
        <f>+VLOOKUP(E28,Participants!$A$1:$F$1496,4,FALSE)</f>
        <v>CDT</v>
      </c>
      <c r="H28" s="130" t="str">
        <f>+VLOOKUP(E28,Participants!$A$1:$F$1496,5,FALSE)</f>
        <v>F</v>
      </c>
      <c r="I28" s="130">
        <f>+VLOOKUP(E28,Participants!$A$1:$F$1496,3,FALSE)</f>
        <v>4</v>
      </c>
      <c r="J28" s="288" t="s">
        <v>128</v>
      </c>
      <c r="K28" s="130">
        <f t="shared" si="0"/>
        <v>26</v>
      </c>
      <c r="L28" s="130"/>
    </row>
    <row r="29" spans="1:12" ht="15.75" customHeight="1">
      <c r="A29" s="280"/>
      <c r="B29" s="280"/>
      <c r="C29" s="129">
        <v>25</v>
      </c>
      <c r="D29" s="129">
        <v>4</v>
      </c>
      <c r="E29" s="129">
        <v>56</v>
      </c>
      <c r="F29" s="130" t="str">
        <f>+VLOOKUP(E29,Participants!$A$1:$F$1496,2,FALSE)</f>
        <v>Tessa Duchi</v>
      </c>
      <c r="G29" s="130" t="str">
        <f>+VLOOKUP(E29,Participants!$A$1:$F$1496,4,FALSE)</f>
        <v>BFS</v>
      </c>
      <c r="H29" s="130" t="str">
        <f>+VLOOKUP(E29,Participants!$A$1:$F$1496,5,FALSE)</f>
        <v>F</v>
      </c>
      <c r="I29" s="130">
        <f>+VLOOKUP(E29,Participants!$A$1:$F$1496,3,FALSE)</f>
        <v>5</v>
      </c>
      <c r="J29" s="130" t="str">
        <f>+VLOOKUP(E29,Participants!$A$1:$F$1496,6,FALSE)</f>
        <v>JV</v>
      </c>
      <c r="K29" s="130">
        <f t="shared" si="0"/>
        <v>27</v>
      </c>
      <c r="L29" s="130"/>
    </row>
    <row r="30" spans="1:12" ht="15.75" customHeight="1">
      <c r="A30" s="280"/>
      <c r="B30" s="280"/>
      <c r="C30" s="129">
        <v>25</v>
      </c>
      <c r="D30" s="129">
        <v>3</v>
      </c>
      <c r="E30" s="129">
        <v>438</v>
      </c>
      <c r="F30" s="130" t="str">
        <f>+VLOOKUP(E30,Participants!$A$1:$F$1496,2,FALSE)</f>
        <v>Heidi Stiger</v>
      </c>
      <c r="G30" s="130" t="str">
        <f>+VLOOKUP(E30,Participants!$A$1:$F$1496,4,FALSE)</f>
        <v>CDT</v>
      </c>
      <c r="H30" s="130" t="str">
        <f>+VLOOKUP(E30,Participants!$A$1:$F$1496,5,FALSE)</f>
        <v>F</v>
      </c>
      <c r="I30" s="130">
        <f>+VLOOKUP(E30,Participants!$A$1:$F$1496,3,FALSE)</f>
        <v>3</v>
      </c>
      <c r="J30" s="288" t="s">
        <v>128</v>
      </c>
      <c r="K30" s="130">
        <f t="shared" si="0"/>
        <v>28</v>
      </c>
      <c r="L30" s="130"/>
    </row>
    <row r="31" spans="1:12" ht="15.75" customHeight="1">
      <c r="A31" s="280"/>
      <c r="B31" s="280"/>
      <c r="C31" s="129">
        <v>23</v>
      </c>
      <c r="D31" s="129">
        <v>7</v>
      </c>
      <c r="E31" s="129">
        <v>330</v>
      </c>
      <c r="F31" s="130" t="str">
        <f>+VLOOKUP(E31,Participants!$A$1:$F$1496,2,FALSE)</f>
        <v>Alexandra Meier</v>
      </c>
      <c r="G31" s="130" t="str">
        <f>+VLOOKUP(E31,Participants!$A$1:$F$1496,4,FALSE)</f>
        <v>BTA</v>
      </c>
      <c r="H31" s="130" t="str">
        <f>+VLOOKUP(E31,Participants!$A$1:$F$1496,5,FALSE)</f>
        <v>F</v>
      </c>
      <c r="I31" s="130">
        <f>+VLOOKUP(E31,Participants!$A$1:$F$1496,3,FALSE)</f>
        <v>5</v>
      </c>
      <c r="J31" s="130" t="str">
        <f>+VLOOKUP(E31,Participants!$A$1:$F$1496,6,FALSE)</f>
        <v>JV</v>
      </c>
      <c r="K31" s="130">
        <f t="shared" si="0"/>
        <v>29</v>
      </c>
      <c r="L31" s="130"/>
    </row>
    <row r="32" spans="1:12" ht="15.75" customHeight="1">
      <c r="A32" s="280"/>
      <c r="B32" s="280"/>
      <c r="C32" s="129">
        <v>22</v>
      </c>
      <c r="D32" s="129"/>
      <c r="E32" s="129">
        <v>607</v>
      </c>
      <c r="F32" s="130" t="str">
        <f>+VLOOKUP(E32,Participants!$A$1:$F$1496,2,FALSE)</f>
        <v>Sarah Rhodes</v>
      </c>
      <c r="G32" s="130" t="str">
        <f>+VLOOKUP(E32,Participants!$A$1:$F$1496,4,FALSE)</f>
        <v>AAC</v>
      </c>
      <c r="H32" s="130" t="str">
        <f>+VLOOKUP(E32,Participants!$A$1:$F$1496,5,FALSE)</f>
        <v>F</v>
      </c>
      <c r="I32" s="130">
        <f>+VLOOKUP(E32,Participants!$A$1:$F$1496,3,FALSE)</f>
        <v>4</v>
      </c>
      <c r="J32" s="288" t="s">
        <v>128</v>
      </c>
      <c r="K32" s="130">
        <f t="shared" si="0"/>
        <v>30</v>
      </c>
      <c r="L32" s="130"/>
    </row>
    <row r="33" spans="1:26" ht="15.75" customHeight="1">
      <c r="A33" s="280"/>
      <c r="B33" s="280"/>
      <c r="C33" s="129">
        <v>21</v>
      </c>
      <c r="D33" s="129">
        <v>5</v>
      </c>
      <c r="E33" s="129">
        <v>604</v>
      </c>
      <c r="F33" s="130" t="str">
        <f>+VLOOKUP(E33,Participants!$A$1:$F$1496,2,FALSE)</f>
        <v>Juliana Farah</v>
      </c>
      <c r="G33" s="130" t="str">
        <f>+VLOOKUP(E33,Participants!$A$1:$F$1496,4,FALSE)</f>
        <v>AAC</v>
      </c>
      <c r="H33" s="130" t="str">
        <f>+VLOOKUP(E33,Participants!$A$1:$F$1496,5,FALSE)</f>
        <v>F</v>
      </c>
      <c r="I33" s="130">
        <f>+VLOOKUP(E33,Participants!$A$1:$F$1496,3,FALSE)</f>
        <v>3</v>
      </c>
      <c r="J33" s="288" t="s">
        <v>128</v>
      </c>
      <c r="K33" s="130">
        <f t="shared" si="0"/>
        <v>31</v>
      </c>
      <c r="L33" s="130"/>
    </row>
    <row r="34" spans="1:26" ht="15.75" customHeight="1">
      <c r="A34" s="280"/>
      <c r="B34" s="280"/>
      <c r="C34" s="129">
        <v>20</v>
      </c>
      <c r="D34" s="129">
        <v>3</v>
      </c>
      <c r="E34" s="129">
        <v>455</v>
      </c>
      <c r="F34" s="130" t="str">
        <f>+VLOOKUP(E34,Participants!$A$1:$F$1496,2,FALSE)</f>
        <v>Delanie Newell</v>
      </c>
      <c r="G34" s="130" t="str">
        <f>+VLOOKUP(E34,Participants!$A$1:$F$1496,4,FALSE)</f>
        <v>CDT</v>
      </c>
      <c r="H34" s="130" t="str">
        <f>+VLOOKUP(E34,Participants!$A$1:$F$1496,5,FALSE)</f>
        <v>F</v>
      </c>
      <c r="I34" s="130">
        <f>+VLOOKUP(E34,Participants!$A$1:$F$1496,3,FALSE)</f>
        <v>5</v>
      </c>
      <c r="J34" s="130" t="str">
        <f>+VLOOKUP(E34,Participants!$A$1:$F$1496,6,FALSE)</f>
        <v>JV</v>
      </c>
      <c r="K34" s="130">
        <f t="shared" si="0"/>
        <v>32</v>
      </c>
      <c r="L34" s="130"/>
      <c r="W34" s="100"/>
      <c r="X34" s="100"/>
      <c r="Y34" s="100"/>
      <c r="Z34" s="100"/>
    </row>
    <row r="35" spans="1:26" ht="15.75" customHeight="1">
      <c r="A35" s="280"/>
      <c r="B35" s="280"/>
      <c r="C35" s="129">
        <v>19</v>
      </c>
      <c r="D35" s="129">
        <v>6</v>
      </c>
      <c r="E35" s="129">
        <v>605</v>
      </c>
      <c r="F35" s="130" t="str">
        <f>+VLOOKUP(E35,Participants!$A$1:$F$1496,2,FALSE)</f>
        <v>Maria Repasky</v>
      </c>
      <c r="G35" s="130" t="str">
        <f>+VLOOKUP(E35,Participants!$A$1:$F$1496,4,FALSE)</f>
        <v>AAC</v>
      </c>
      <c r="H35" s="130" t="str">
        <f>+VLOOKUP(E35,Participants!$A$1:$F$1496,5,FALSE)</f>
        <v>F</v>
      </c>
      <c r="I35" s="130">
        <f>+VLOOKUP(E35,Participants!$A$1:$F$1496,3,FALSE)</f>
        <v>3</v>
      </c>
      <c r="J35" s="288" t="s">
        <v>128</v>
      </c>
      <c r="K35" s="130">
        <f t="shared" si="0"/>
        <v>33</v>
      </c>
      <c r="L35" s="130"/>
    </row>
    <row r="36" spans="1:26" ht="15.75" customHeight="1">
      <c r="A36" s="280"/>
      <c r="B36" s="280"/>
      <c r="C36" s="129">
        <v>18</v>
      </c>
      <c r="D36" s="129">
        <v>5</v>
      </c>
      <c r="E36" s="129">
        <v>711</v>
      </c>
      <c r="F36" s="130" t="str">
        <f>+VLOOKUP(E36,Participants!$A$1:$F$1496,2,FALSE)</f>
        <v>Anna Claire Dudley</v>
      </c>
      <c r="G36" s="130" t="str">
        <f>+VLOOKUP(E36,Participants!$A$1:$F$1496,4,FALSE)</f>
        <v>BCS</v>
      </c>
      <c r="H36" s="130" t="str">
        <f>+VLOOKUP(E36,Participants!$A$1:$F$1496,5,FALSE)</f>
        <v>F</v>
      </c>
      <c r="I36" s="130">
        <f>+VLOOKUP(E36,Participants!$A$1:$F$1496,3,FALSE)</f>
        <v>4</v>
      </c>
      <c r="J36" s="288" t="s">
        <v>128</v>
      </c>
      <c r="K36" s="130">
        <f t="shared" si="0"/>
        <v>34</v>
      </c>
      <c r="L36" s="130"/>
    </row>
    <row r="37" spans="1:26" ht="15.75" customHeight="1">
      <c r="A37" s="280"/>
      <c r="B37" s="280"/>
      <c r="C37" s="129">
        <v>17</v>
      </c>
      <c r="D37" s="129"/>
      <c r="E37" s="129">
        <v>601</v>
      </c>
      <c r="F37" s="130" t="str">
        <f>+VLOOKUP(E37,Participants!$A$1:$F$1496,2,FALSE)</f>
        <v>Ava Repasky</v>
      </c>
      <c r="G37" s="130" t="str">
        <f>+VLOOKUP(E37,Participants!$A$1:$F$1496,4,FALSE)</f>
        <v>AAC</v>
      </c>
      <c r="H37" s="130" t="str">
        <f>+VLOOKUP(E37,Participants!$A$1:$F$1496,5,FALSE)</f>
        <v>F</v>
      </c>
      <c r="I37" s="130">
        <f>+VLOOKUP(E37,Participants!$A$1:$F$1496,3,FALSE)</f>
        <v>3</v>
      </c>
      <c r="J37" s="288" t="s">
        <v>128</v>
      </c>
      <c r="K37" s="130">
        <f t="shared" si="0"/>
        <v>35</v>
      </c>
      <c r="L37" s="130"/>
    </row>
    <row r="38" spans="1:26" ht="15.75" customHeight="1">
      <c r="A38" s="280"/>
      <c r="B38" s="280"/>
      <c r="C38" s="129">
        <v>15</v>
      </c>
      <c r="D38" s="129">
        <v>8</v>
      </c>
      <c r="E38" s="129">
        <v>440</v>
      </c>
      <c r="F38" s="130" t="str">
        <f>+VLOOKUP(E38,Participants!$A$1:$F$1496,2,FALSE)</f>
        <v>Jacey Bell</v>
      </c>
      <c r="G38" s="130" t="str">
        <f>+VLOOKUP(E38,Participants!$A$1:$F$1496,4,FALSE)</f>
        <v>CDT</v>
      </c>
      <c r="H38" s="130" t="str">
        <f>+VLOOKUP(E38,Participants!$A$1:$F$1496,5,FALSE)</f>
        <v>F</v>
      </c>
      <c r="I38" s="130">
        <f>+VLOOKUP(E38,Participants!$A$1:$F$1496,3,FALSE)</f>
        <v>4</v>
      </c>
      <c r="J38" s="288" t="s">
        <v>128</v>
      </c>
      <c r="K38" s="130">
        <f t="shared" si="0"/>
        <v>36</v>
      </c>
      <c r="L38" s="130"/>
    </row>
    <row r="39" spans="1:26" ht="15.75" customHeight="1">
      <c r="A39" s="280"/>
      <c r="B39" s="280"/>
      <c r="C39" s="129">
        <v>15</v>
      </c>
      <c r="D39" s="129"/>
      <c r="E39" s="129">
        <v>54</v>
      </c>
      <c r="F39" s="130" t="str">
        <f>+VLOOKUP(E39,Participants!$A$1:$F$1496,2,FALSE)</f>
        <v>Megan McLaughlin</v>
      </c>
      <c r="G39" s="130" t="str">
        <f>+VLOOKUP(E39,Participants!$A$1:$F$1496,4,FALSE)</f>
        <v>BFS</v>
      </c>
      <c r="H39" s="130" t="str">
        <f>+VLOOKUP(E39,Participants!$A$1:$F$1496,5,FALSE)</f>
        <v>F</v>
      </c>
      <c r="I39" s="130">
        <f>+VLOOKUP(E39,Participants!$A$1:$F$1496,3,FALSE)</f>
        <v>5</v>
      </c>
      <c r="J39" s="130" t="str">
        <f>+VLOOKUP(E39,Participants!$A$1:$F$1496,6,FALSE)</f>
        <v>JV</v>
      </c>
      <c r="K39" s="130">
        <f t="shared" si="0"/>
        <v>37</v>
      </c>
      <c r="L39" s="130"/>
    </row>
    <row r="40" spans="1:26" ht="15.75" customHeight="1">
      <c r="A40" s="280"/>
      <c r="B40" s="280"/>
      <c r="C40" s="129">
        <v>14</v>
      </c>
      <c r="D40" s="129"/>
      <c r="E40" s="129">
        <v>49</v>
      </c>
      <c r="F40" s="130" t="str">
        <f>+VLOOKUP(E40,Participants!$A$1:$F$1496,2,FALSE)</f>
        <v>Emily McLaughlin</v>
      </c>
      <c r="G40" s="130" t="str">
        <f>+VLOOKUP(E40,Participants!$A$1:$F$1496,4,FALSE)</f>
        <v>BFS</v>
      </c>
      <c r="H40" s="130" t="str">
        <f>+VLOOKUP(E40,Participants!$A$1:$F$1496,5,FALSE)</f>
        <v>F</v>
      </c>
      <c r="I40" s="130">
        <f>+VLOOKUP(E40,Participants!$A$1:$F$1496,3,FALSE)</f>
        <v>5</v>
      </c>
      <c r="J40" s="130" t="str">
        <f>+VLOOKUP(E40,Participants!$A$1:$F$1496,6,FALSE)</f>
        <v>JV</v>
      </c>
      <c r="K40" s="130">
        <f t="shared" si="0"/>
        <v>38</v>
      </c>
      <c r="L40" s="130"/>
    </row>
    <row r="41" spans="1:26" ht="15.75" customHeight="1">
      <c r="A41" s="280"/>
      <c r="B41" s="280"/>
      <c r="C41" s="129">
        <v>8</v>
      </c>
      <c r="D41" s="129">
        <v>3</v>
      </c>
      <c r="E41" s="129">
        <v>435</v>
      </c>
      <c r="F41" s="130" t="str">
        <f>+VLOOKUP(E41,Participants!$A$1:$F$1496,2,FALSE)</f>
        <v>Rhodora Redd</v>
      </c>
      <c r="G41" s="130" t="str">
        <f>+VLOOKUP(E41,Participants!$A$1:$F$1496,4,FALSE)</f>
        <v>CDT</v>
      </c>
      <c r="H41" s="130" t="str">
        <f>+VLOOKUP(E41,Participants!$A$1:$F$1496,5,FALSE)</f>
        <v>F</v>
      </c>
      <c r="I41" s="130">
        <f>+VLOOKUP(E41,Participants!$A$1:$F$1496,3,FALSE)</f>
        <v>1</v>
      </c>
      <c r="J41" s="288" t="s">
        <v>128</v>
      </c>
      <c r="K41" s="130">
        <f t="shared" si="0"/>
        <v>39</v>
      </c>
      <c r="L41" s="130"/>
    </row>
    <row r="42" spans="1:26" ht="15.75" customHeight="1">
      <c r="A42" s="114"/>
      <c r="B42" s="114"/>
      <c r="C42" s="71"/>
      <c r="D42" s="71"/>
      <c r="E42" s="71"/>
      <c r="F42" s="32"/>
      <c r="G42" s="32"/>
      <c r="H42" s="32"/>
      <c r="I42" s="32"/>
      <c r="J42" s="235"/>
      <c r="K42" s="32"/>
      <c r="L42" s="32"/>
    </row>
    <row r="43" spans="1:26" ht="15.75" customHeight="1">
      <c r="A43" s="114"/>
      <c r="B43" s="114"/>
      <c r="C43" s="71"/>
      <c r="D43" s="71"/>
      <c r="E43" s="71"/>
      <c r="F43" s="32"/>
      <c r="G43" s="32"/>
      <c r="H43" s="32"/>
      <c r="I43" s="32"/>
      <c r="J43" s="235"/>
      <c r="K43" s="32"/>
      <c r="L43" s="32"/>
    </row>
    <row r="44" spans="1:26" ht="15.75" customHeight="1">
      <c r="A44" s="289" t="s">
        <v>1368</v>
      </c>
      <c r="B44" s="282"/>
      <c r="C44" s="138">
        <v>70</v>
      </c>
      <c r="D44" s="138">
        <v>4</v>
      </c>
      <c r="E44" s="138">
        <v>343</v>
      </c>
      <c r="F44" s="139" t="str">
        <f>+VLOOKUP(E44,Participants!$A$1:$F$1496,2,FALSE)</f>
        <v>Cameron Fettis</v>
      </c>
      <c r="G44" s="139" t="str">
        <f>+VLOOKUP(E44,Participants!$A$1:$F$1496,4,FALSE)</f>
        <v>BTA</v>
      </c>
      <c r="H44" s="139" t="str">
        <f>+VLOOKUP(E44,Participants!$A$1:$F$1496,5,FALSE)</f>
        <v>M</v>
      </c>
      <c r="I44" s="139">
        <f>+VLOOKUP(E44,Participants!$A$1:$F$1496,3,FALSE)</f>
        <v>6</v>
      </c>
      <c r="J44" s="139" t="str">
        <f>+VLOOKUP(E44,Participants!$A$1:$F$1496,6,FALSE)</f>
        <v>JV</v>
      </c>
      <c r="K44" s="139">
        <v>1</v>
      </c>
      <c r="L44" s="139">
        <v>10</v>
      </c>
    </row>
    <row r="45" spans="1:26" ht="15.75" customHeight="1">
      <c r="A45" s="282"/>
      <c r="B45" s="282"/>
      <c r="C45" s="138">
        <v>69</v>
      </c>
      <c r="D45" s="138">
        <v>6</v>
      </c>
      <c r="E45" s="138">
        <v>344</v>
      </c>
      <c r="F45" s="139" t="str">
        <f>+VLOOKUP(E45,Participants!$A$1:$F$1496,2,FALSE)</f>
        <v>John Caliguiri</v>
      </c>
      <c r="G45" s="139" t="str">
        <f>+VLOOKUP(E45,Participants!$A$1:$F$1496,4,FALSE)</f>
        <v>BTA</v>
      </c>
      <c r="H45" s="139" t="str">
        <f>+VLOOKUP(E45,Participants!$A$1:$F$1496,5,FALSE)</f>
        <v>M</v>
      </c>
      <c r="I45" s="139">
        <f>+VLOOKUP(E45,Participants!$A$1:$F$1496,3,FALSE)</f>
        <v>6</v>
      </c>
      <c r="J45" s="139" t="str">
        <f>+VLOOKUP(E45,Participants!$A$1:$F$1496,6,FALSE)</f>
        <v>JV</v>
      </c>
      <c r="K45" s="139">
        <f>K44+1</f>
        <v>2</v>
      </c>
      <c r="L45" s="139">
        <v>8</v>
      </c>
    </row>
    <row r="46" spans="1:26" ht="15.75" customHeight="1">
      <c r="A46" s="282"/>
      <c r="B46" s="282"/>
      <c r="C46" s="138">
        <v>65</v>
      </c>
      <c r="D46" s="138">
        <v>8</v>
      </c>
      <c r="E46" s="138">
        <v>74</v>
      </c>
      <c r="F46" s="139" t="str">
        <f>+VLOOKUP(E46,Participants!$A$1:$F$1496,2,FALSE)</f>
        <v>Connor Peoples</v>
      </c>
      <c r="G46" s="139" t="str">
        <f>+VLOOKUP(E46,Participants!$A$1:$F$1496,4,FALSE)</f>
        <v>BFS</v>
      </c>
      <c r="H46" s="139" t="str">
        <f>+VLOOKUP(E46,Participants!$A$1:$F$1496,5,FALSE)</f>
        <v>M</v>
      </c>
      <c r="I46" s="139">
        <f>+VLOOKUP(E46,Participants!$A$1:$F$1496,3,FALSE)</f>
        <v>6</v>
      </c>
      <c r="J46" s="139" t="str">
        <f>+VLOOKUP(E46,Participants!$A$1:$F$1496,6,FALSE)</f>
        <v>JV</v>
      </c>
      <c r="K46" s="139">
        <f t="shared" ref="K46:K74" si="1">K45+1</f>
        <v>3</v>
      </c>
      <c r="L46" s="139">
        <v>6</v>
      </c>
    </row>
    <row r="47" spans="1:26" ht="15.75" customHeight="1">
      <c r="A47" s="282"/>
      <c r="B47" s="282"/>
      <c r="C47" s="138">
        <v>64</v>
      </c>
      <c r="D47" s="138">
        <v>6</v>
      </c>
      <c r="E47" s="138">
        <v>66</v>
      </c>
      <c r="F47" s="139" t="str">
        <f>+VLOOKUP(E47,Participants!$A$1:$F$1496,2,FALSE)</f>
        <v>Giacomo Lepore</v>
      </c>
      <c r="G47" s="139" t="str">
        <f>+VLOOKUP(E47,Participants!$A$1:$F$1496,4,FALSE)</f>
        <v>BFS</v>
      </c>
      <c r="H47" s="139" t="str">
        <f>+VLOOKUP(E47,Participants!$A$1:$F$1496,5,FALSE)</f>
        <v>M</v>
      </c>
      <c r="I47" s="139">
        <f>+VLOOKUP(E47,Participants!$A$1:$F$1496,3,FALSE)</f>
        <v>5</v>
      </c>
      <c r="J47" s="139" t="str">
        <f>+VLOOKUP(E47,Participants!$A$1:$F$1496,6,FALSE)</f>
        <v>JV</v>
      </c>
      <c r="K47" s="139">
        <f t="shared" si="1"/>
        <v>4</v>
      </c>
      <c r="L47" s="139">
        <v>5</v>
      </c>
    </row>
    <row r="48" spans="1:26" ht="15.75" customHeight="1">
      <c r="A48" s="282"/>
      <c r="B48" s="282"/>
      <c r="C48" s="138">
        <v>63</v>
      </c>
      <c r="D48" s="138">
        <v>1</v>
      </c>
      <c r="E48" s="138">
        <v>377</v>
      </c>
      <c r="F48" s="139" t="str">
        <f>+VLOOKUP(E48,Participants!$A$1:$F$1496,2,FALSE)</f>
        <v>Donnie Schubert</v>
      </c>
      <c r="G48" s="139" t="str">
        <f>+VLOOKUP(E48,Participants!$A$1:$F$1496,4,FALSE)</f>
        <v>BTA</v>
      </c>
      <c r="H48" s="139" t="str">
        <f>+VLOOKUP(E48,Participants!$A$1:$F$1496,5,FALSE)</f>
        <v>M</v>
      </c>
      <c r="I48" s="139">
        <f>+VLOOKUP(E48,Participants!$A$1:$F$1496,3,FALSE)</f>
        <v>5</v>
      </c>
      <c r="J48" s="139" t="str">
        <f>+VLOOKUP(E48,Participants!$A$1:$F$1496,6,FALSE)</f>
        <v>JV</v>
      </c>
      <c r="K48" s="139">
        <f t="shared" si="1"/>
        <v>5</v>
      </c>
      <c r="L48" s="139">
        <v>4</v>
      </c>
    </row>
    <row r="49" spans="1:22" ht="15.75" customHeight="1">
      <c r="A49" s="282"/>
      <c r="B49" s="282"/>
      <c r="C49" s="138">
        <v>62</v>
      </c>
      <c r="D49" s="138">
        <v>6</v>
      </c>
      <c r="E49" s="138">
        <v>1070</v>
      </c>
      <c r="F49" s="139" t="str">
        <f>+VLOOKUP(E49,Participants!$A$1:$F$1496,2,FALSE)</f>
        <v>Michael Smith</v>
      </c>
      <c r="G49" s="139" t="str">
        <f>+VLOOKUP(E49,Participants!$A$1:$F$1496,4,FALSE)</f>
        <v>HTS</v>
      </c>
      <c r="H49" s="139" t="str">
        <f>+VLOOKUP(E49,Participants!$A$1:$F$1496,5,FALSE)</f>
        <v>M</v>
      </c>
      <c r="I49" s="139">
        <f>+VLOOKUP(E49,Participants!$A$1:$F$1496,3,FALSE)</f>
        <v>6</v>
      </c>
      <c r="J49" s="139" t="str">
        <f>+VLOOKUP(E49,Participants!$A$1:$F$1496,6,FALSE)</f>
        <v>JV</v>
      </c>
      <c r="K49" s="139">
        <f t="shared" si="1"/>
        <v>6</v>
      </c>
      <c r="L49" s="139">
        <v>3</v>
      </c>
      <c r="O49" s="100"/>
      <c r="P49" s="100"/>
      <c r="Q49" s="100"/>
      <c r="R49" s="100"/>
      <c r="S49" s="100"/>
      <c r="T49" s="100"/>
      <c r="U49" s="100"/>
      <c r="V49" s="100"/>
    </row>
    <row r="50" spans="1:22" ht="15.75" customHeight="1">
      <c r="A50" s="282"/>
      <c r="B50" s="282"/>
      <c r="C50" s="138">
        <v>61</v>
      </c>
      <c r="D50" s="138">
        <v>1</v>
      </c>
      <c r="E50" s="138">
        <v>729</v>
      </c>
      <c r="F50" s="139" t="str">
        <f>+VLOOKUP(E50,Participants!$A$1:$F$1496,2,FALSE)</f>
        <v>Jack Ryan</v>
      </c>
      <c r="G50" s="139" t="str">
        <f>+VLOOKUP(E50,Participants!$A$1:$F$1496,4,FALSE)</f>
        <v>HCA</v>
      </c>
      <c r="H50" s="139" t="str">
        <f>+VLOOKUP(E50,Participants!$A$1:$F$1496,5,FALSE)</f>
        <v>M</v>
      </c>
      <c r="I50" s="139">
        <f>+VLOOKUP(E50,Participants!$A$1:$F$1496,3,FALSE)</f>
        <v>5</v>
      </c>
      <c r="J50" s="139" t="str">
        <f>+VLOOKUP(E50,Participants!$A$1:$F$1496,6,FALSE)</f>
        <v>JV</v>
      </c>
      <c r="K50" s="139">
        <f t="shared" si="1"/>
        <v>7</v>
      </c>
      <c r="L50" s="139">
        <v>2</v>
      </c>
    </row>
    <row r="51" spans="1:22" ht="15.75" customHeight="1">
      <c r="A51" s="282"/>
      <c r="B51" s="282"/>
      <c r="C51" s="138">
        <v>59</v>
      </c>
      <c r="D51" s="138">
        <v>5</v>
      </c>
      <c r="E51" s="138">
        <v>1071</v>
      </c>
      <c r="F51" s="139" t="str">
        <f>+VLOOKUP(E51,Participants!$A$1:$F$1496,2,FALSE)</f>
        <v>Ryan Saginaw</v>
      </c>
      <c r="G51" s="139" t="str">
        <f>+VLOOKUP(E51,Participants!$A$1:$F$1496,4,FALSE)</f>
        <v>HTS</v>
      </c>
      <c r="H51" s="139" t="str">
        <f>+VLOOKUP(E51,Participants!$A$1:$F$1496,5,FALSE)</f>
        <v>M</v>
      </c>
      <c r="I51" s="139">
        <f>+VLOOKUP(E51,Participants!$A$1:$F$1496,3,FALSE)</f>
        <v>6</v>
      </c>
      <c r="J51" s="139" t="str">
        <f>+VLOOKUP(E51,Participants!$A$1:$F$1496,6,FALSE)</f>
        <v>JV</v>
      </c>
      <c r="K51" s="139">
        <f t="shared" si="1"/>
        <v>8</v>
      </c>
      <c r="L51" s="139">
        <v>1</v>
      </c>
    </row>
    <row r="52" spans="1:22" ht="15.75" customHeight="1">
      <c r="A52" s="282"/>
      <c r="B52" s="282"/>
      <c r="C52" s="138">
        <v>58</v>
      </c>
      <c r="D52" s="138">
        <v>2</v>
      </c>
      <c r="E52" s="138">
        <v>710</v>
      </c>
      <c r="F52" s="139" t="str">
        <f>+VLOOKUP(E52,Participants!$A$1:$F$1496,2,FALSE)</f>
        <v>Santino Slaboda</v>
      </c>
      <c r="G52" s="139" t="str">
        <f>+VLOOKUP(E52,Participants!$A$1:$F$1496,4,FALSE)</f>
        <v>BCS</v>
      </c>
      <c r="H52" s="139" t="str">
        <f>+VLOOKUP(E52,Participants!$A$1:$F$1496,5,FALSE)</f>
        <v>M</v>
      </c>
      <c r="I52" s="139">
        <f>+VLOOKUP(E52,Participants!$A$1:$F$1496,3,FALSE)</f>
        <v>4</v>
      </c>
      <c r="J52" s="290" t="s">
        <v>128</v>
      </c>
      <c r="K52" s="139">
        <f t="shared" si="1"/>
        <v>9</v>
      </c>
      <c r="L52" s="139"/>
    </row>
    <row r="53" spans="1:22" ht="15.75" customHeight="1">
      <c r="A53" s="282"/>
      <c r="B53" s="282"/>
      <c r="C53" s="138">
        <v>53</v>
      </c>
      <c r="D53" s="138">
        <v>7</v>
      </c>
      <c r="E53" s="138">
        <v>68</v>
      </c>
      <c r="F53" s="139" t="str">
        <f>+VLOOKUP(E53,Participants!$A$1:$F$1496,2,FALSE)</f>
        <v>Jack White</v>
      </c>
      <c r="G53" s="139" t="str">
        <f>+VLOOKUP(E53,Participants!$A$1:$F$1496,4,FALSE)</f>
        <v>BFS</v>
      </c>
      <c r="H53" s="139" t="str">
        <f>+VLOOKUP(E53,Participants!$A$1:$F$1496,5,FALSE)</f>
        <v>M</v>
      </c>
      <c r="I53" s="139">
        <f>+VLOOKUP(E53,Participants!$A$1:$F$1496,3,FALSE)</f>
        <v>5</v>
      </c>
      <c r="J53" s="139" t="str">
        <f>+VLOOKUP(E53,Participants!$A$1:$F$1496,6,FALSE)</f>
        <v>JV</v>
      </c>
      <c r="K53" s="139">
        <f t="shared" si="1"/>
        <v>10</v>
      </c>
      <c r="L53" s="139"/>
    </row>
    <row r="54" spans="1:22" ht="15.75" customHeight="1">
      <c r="A54" s="282"/>
      <c r="B54" s="282"/>
      <c r="C54" s="138">
        <v>52</v>
      </c>
      <c r="D54" s="138"/>
      <c r="E54" s="138">
        <v>726</v>
      </c>
      <c r="F54" s="139" t="str">
        <f>+VLOOKUP(E54,Participants!$A$1:$F$1496,2,FALSE)</f>
        <v>Declan Bartholomew</v>
      </c>
      <c r="G54" s="139" t="str">
        <f>+VLOOKUP(E54,Participants!$A$1:$F$1496,4,FALSE)</f>
        <v>HCA</v>
      </c>
      <c r="H54" s="139" t="str">
        <f>+VLOOKUP(E54,Participants!$A$1:$F$1496,5,FALSE)</f>
        <v>M</v>
      </c>
      <c r="I54" s="139">
        <f>+VLOOKUP(E54,Participants!$A$1:$F$1496,3,FALSE)</f>
        <v>5</v>
      </c>
      <c r="J54" s="139" t="str">
        <f>+VLOOKUP(E54,Participants!$A$1:$F$1496,6,FALSE)</f>
        <v>JV</v>
      </c>
      <c r="K54" s="139">
        <f t="shared" si="1"/>
        <v>11</v>
      </c>
      <c r="L54" s="139"/>
    </row>
    <row r="55" spans="1:22" ht="15.75" customHeight="1">
      <c r="A55" s="282"/>
      <c r="B55" s="282"/>
      <c r="C55" s="138">
        <v>50</v>
      </c>
      <c r="D55" s="138">
        <v>4</v>
      </c>
      <c r="E55" s="138">
        <v>1069</v>
      </c>
      <c r="F55" s="139" t="str">
        <f>+VLOOKUP(E55,Participants!$A$1:$F$1496,2,FALSE)</f>
        <v>Joey Cicchino</v>
      </c>
      <c r="G55" s="139" t="str">
        <f>+VLOOKUP(E55,Participants!$A$1:$F$1496,4,FALSE)</f>
        <v>HTS</v>
      </c>
      <c r="H55" s="139" t="str">
        <f>+VLOOKUP(E55,Participants!$A$1:$F$1496,5,FALSE)</f>
        <v>M</v>
      </c>
      <c r="I55" s="139">
        <f>+VLOOKUP(E55,Participants!$A$1:$F$1496,3,FALSE)</f>
        <v>6</v>
      </c>
      <c r="J55" s="139" t="str">
        <f>+VLOOKUP(E55,Participants!$A$1:$F$1496,6,FALSE)</f>
        <v>JV</v>
      </c>
      <c r="K55" s="139">
        <f t="shared" si="1"/>
        <v>12</v>
      </c>
      <c r="L55" s="139"/>
    </row>
    <row r="56" spans="1:22" ht="15.75" customHeight="1">
      <c r="A56" s="282"/>
      <c r="B56" s="282"/>
      <c r="C56" s="138">
        <v>50</v>
      </c>
      <c r="D56" s="138"/>
      <c r="E56" s="138">
        <v>732</v>
      </c>
      <c r="F56" s="139" t="str">
        <f>+VLOOKUP(E56,Participants!$A$1:$F$1496,2,FALSE)</f>
        <v>Domenic Catanzaro</v>
      </c>
      <c r="G56" s="139" t="str">
        <f>+VLOOKUP(E56,Participants!$A$1:$F$1496,4,FALSE)</f>
        <v>HCA</v>
      </c>
      <c r="H56" s="139" t="str">
        <f>+VLOOKUP(E56,Participants!$A$1:$F$1496,5,FALSE)</f>
        <v>M</v>
      </c>
      <c r="I56" s="139">
        <f>+VLOOKUP(E56,Participants!$A$1:$F$1496,3,FALSE)</f>
        <v>6</v>
      </c>
      <c r="J56" s="139" t="str">
        <f>+VLOOKUP(E56,Participants!$A$1:$F$1496,6,FALSE)</f>
        <v>JV</v>
      </c>
      <c r="K56" s="139">
        <f t="shared" si="1"/>
        <v>13</v>
      </c>
      <c r="L56" s="139"/>
    </row>
    <row r="57" spans="1:22" ht="15.75" customHeight="1">
      <c r="A57" s="282"/>
      <c r="B57" s="282"/>
      <c r="C57" s="138">
        <v>49</v>
      </c>
      <c r="D57" s="138">
        <v>2</v>
      </c>
      <c r="E57" s="138">
        <v>76</v>
      </c>
      <c r="F57" s="139" t="str">
        <f>+VLOOKUP(E57,Participants!$A$1:$F$1496,2,FALSE)</f>
        <v>Nicolas Carioto</v>
      </c>
      <c r="G57" s="139" t="str">
        <f>+VLOOKUP(E57,Participants!$A$1:$F$1496,4,FALSE)</f>
        <v>BFS</v>
      </c>
      <c r="H57" s="139" t="str">
        <f>+VLOOKUP(E57,Participants!$A$1:$F$1496,5,FALSE)</f>
        <v>M</v>
      </c>
      <c r="I57" s="139">
        <f>+VLOOKUP(E57,Participants!$A$1:$F$1496,3,FALSE)</f>
        <v>6</v>
      </c>
      <c r="J57" s="139" t="str">
        <f>+VLOOKUP(E57,Participants!$A$1:$F$1496,6,FALSE)</f>
        <v>JV</v>
      </c>
      <c r="K57" s="139">
        <f t="shared" si="1"/>
        <v>14</v>
      </c>
      <c r="L57" s="139"/>
    </row>
    <row r="58" spans="1:22" ht="15.75" customHeight="1">
      <c r="A58" s="282"/>
      <c r="B58" s="282"/>
      <c r="C58" s="138">
        <v>46</v>
      </c>
      <c r="D58" s="138">
        <v>8</v>
      </c>
      <c r="E58" s="138">
        <v>1064</v>
      </c>
      <c r="F58" s="139" t="str">
        <f>+VLOOKUP(E58,Participants!$A$1:$F$1496,2,FALSE)</f>
        <v>Henry Barbisch</v>
      </c>
      <c r="G58" s="139" t="str">
        <f>+VLOOKUP(E58,Participants!$A$1:$F$1496,4,FALSE)</f>
        <v>HTS</v>
      </c>
      <c r="H58" s="139" t="str">
        <f>+VLOOKUP(E58,Participants!$A$1:$F$1496,5,FALSE)</f>
        <v>M</v>
      </c>
      <c r="I58" s="139">
        <f>+VLOOKUP(E58,Participants!$A$1:$F$1496,3,FALSE)</f>
        <v>5</v>
      </c>
      <c r="J58" s="139" t="str">
        <f>+VLOOKUP(E58,Participants!$A$1:$F$1496,6,FALSE)</f>
        <v>JV</v>
      </c>
      <c r="K58" s="139">
        <f t="shared" si="1"/>
        <v>15</v>
      </c>
      <c r="L58" s="139"/>
    </row>
    <row r="59" spans="1:22" ht="15.75" customHeight="1">
      <c r="A59" s="282"/>
      <c r="B59" s="282"/>
      <c r="C59" s="138">
        <v>45</v>
      </c>
      <c r="D59" s="138">
        <v>7</v>
      </c>
      <c r="E59" s="138">
        <v>728</v>
      </c>
      <c r="F59" s="139" t="str">
        <f>+VLOOKUP(E59,Participants!$A$1:$F$1496,2,FALSE)</f>
        <v>Grayson Lang</v>
      </c>
      <c r="G59" s="139" t="str">
        <f>+VLOOKUP(E59,Participants!$A$1:$F$1496,4,FALSE)</f>
        <v>HCA</v>
      </c>
      <c r="H59" s="139" t="str">
        <f>+VLOOKUP(E59,Participants!$A$1:$F$1496,5,FALSE)</f>
        <v>M</v>
      </c>
      <c r="I59" s="139">
        <f>+VLOOKUP(E59,Participants!$A$1:$F$1496,3,FALSE)</f>
        <v>5</v>
      </c>
      <c r="J59" s="139" t="str">
        <f>+VLOOKUP(E59,Participants!$A$1:$F$1496,6,FALSE)</f>
        <v>JV</v>
      </c>
      <c r="K59" s="139">
        <f t="shared" si="1"/>
        <v>16</v>
      </c>
      <c r="L59" s="139"/>
      <c r="M59" s="100"/>
      <c r="N59" s="100"/>
    </row>
    <row r="60" spans="1:22" ht="15.75" customHeight="1">
      <c r="A60" s="282"/>
      <c r="B60" s="282"/>
      <c r="C60" s="138">
        <v>43</v>
      </c>
      <c r="D60" s="138">
        <v>6</v>
      </c>
      <c r="E60" s="138">
        <v>1510</v>
      </c>
      <c r="F60" s="139" t="str">
        <f>+VLOOKUP(E60,Participants!$A$1:$F$1496,2,FALSE)</f>
        <v>Tibari Morgan</v>
      </c>
      <c r="G60" s="139">
        <f>+VLOOKUP(E60,Participants!$A$1:$F$1496,4,FALSE)</f>
        <v>0</v>
      </c>
      <c r="H60" s="139" t="str">
        <f>+VLOOKUP(E60,Participants!$A$1:$F$1496,5,FALSE)</f>
        <v>M</v>
      </c>
      <c r="I60" s="139">
        <f>+VLOOKUP(E60,Participants!$A$1:$F$1496,3,FALSE)</f>
        <v>0</v>
      </c>
      <c r="J60" s="290" t="s">
        <v>128</v>
      </c>
      <c r="K60" s="139">
        <f t="shared" si="1"/>
        <v>17</v>
      </c>
      <c r="L60" s="139"/>
    </row>
    <row r="61" spans="1:22" ht="15.75" customHeight="1">
      <c r="A61" s="282"/>
      <c r="B61" s="282"/>
      <c r="C61" s="138">
        <v>42</v>
      </c>
      <c r="D61" s="138">
        <v>1</v>
      </c>
      <c r="E61" s="138">
        <v>1067</v>
      </c>
      <c r="F61" s="139" t="str">
        <f>+VLOOKUP(E61,Participants!$A$1:$F$1496,2,FALSE)</f>
        <v>Matthew Mickle</v>
      </c>
      <c r="G61" s="139" t="str">
        <f>+VLOOKUP(E61,Participants!$A$1:$F$1496,4,FALSE)</f>
        <v>HTS</v>
      </c>
      <c r="H61" s="139" t="str">
        <f>+VLOOKUP(E61,Participants!$A$1:$F$1496,5,FALSE)</f>
        <v>M</v>
      </c>
      <c r="I61" s="139">
        <f>+VLOOKUP(E61,Participants!$A$1:$F$1496,3,FALSE)</f>
        <v>5</v>
      </c>
      <c r="J61" s="139" t="str">
        <f>+VLOOKUP(E61,Participants!$A$1:$F$1496,6,FALSE)</f>
        <v>JV</v>
      </c>
      <c r="K61" s="139">
        <f t="shared" si="1"/>
        <v>18</v>
      </c>
      <c r="L61" s="139"/>
    </row>
    <row r="62" spans="1:22" ht="15.75" customHeight="1">
      <c r="A62" s="282"/>
      <c r="B62" s="282"/>
      <c r="C62" s="138">
        <v>37</v>
      </c>
      <c r="D62" s="138">
        <v>0</v>
      </c>
      <c r="E62" s="138">
        <v>72</v>
      </c>
      <c r="F62" s="139" t="str">
        <f>+VLOOKUP(E62,Participants!$A$1:$F$1496,2,FALSE)</f>
        <v>Braden wentling</v>
      </c>
      <c r="G62" s="139" t="str">
        <f>+VLOOKUP(E62,Participants!$A$1:$F$1496,4,FALSE)</f>
        <v>BFS</v>
      </c>
      <c r="H62" s="139" t="str">
        <f>+VLOOKUP(E62,Participants!$A$1:$F$1496,5,FALSE)</f>
        <v>M</v>
      </c>
      <c r="I62" s="139">
        <f>+VLOOKUP(E62,Participants!$A$1:$F$1496,3,FALSE)</f>
        <v>6</v>
      </c>
      <c r="J62" s="139" t="str">
        <f>+VLOOKUP(E62,Participants!$A$1:$F$1496,6,FALSE)</f>
        <v>JV</v>
      </c>
      <c r="K62" s="139">
        <f t="shared" si="1"/>
        <v>19</v>
      </c>
      <c r="L62" s="139"/>
    </row>
    <row r="63" spans="1:22" ht="15.75" customHeight="1">
      <c r="A63" s="282"/>
      <c r="B63" s="282"/>
      <c r="C63" s="138">
        <v>34</v>
      </c>
      <c r="D63" s="138">
        <v>8</v>
      </c>
      <c r="E63" s="138">
        <v>426</v>
      </c>
      <c r="F63" s="139" t="str">
        <f>+VLOOKUP(E63,Participants!$A$1:$F$1496,2,FALSE)</f>
        <v>Ryan Snyder</v>
      </c>
      <c r="G63" s="139" t="str">
        <f>+VLOOKUP(E63,Participants!$A$1:$F$1496,4,FALSE)</f>
        <v>PHA</v>
      </c>
      <c r="H63" s="139" t="str">
        <f>+VLOOKUP(E63,Participants!$A$1:$F$1496,5,FALSE)</f>
        <v>M</v>
      </c>
      <c r="I63" s="139">
        <f>+VLOOKUP(E63,Participants!$A$1:$F$1496,3,FALSE)</f>
        <v>3</v>
      </c>
      <c r="J63" s="290" t="s">
        <v>128</v>
      </c>
      <c r="K63" s="139">
        <f t="shared" si="1"/>
        <v>20</v>
      </c>
      <c r="L63" s="139"/>
    </row>
    <row r="64" spans="1:22" ht="15.75" customHeight="1">
      <c r="A64" s="282"/>
      <c r="B64" s="282"/>
      <c r="C64" s="138">
        <v>33</v>
      </c>
      <c r="D64" s="138">
        <v>5</v>
      </c>
      <c r="E64" s="138">
        <v>43</v>
      </c>
      <c r="F64" s="139" t="str">
        <f>+VLOOKUP(E64,Participants!$A$1:$F$1496,2,FALSE)</f>
        <v>Joshua Carr</v>
      </c>
      <c r="G64" s="139" t="str">
        <f>+VLOOKUP(E64,Participants!$A$1:$F$1496,4,FALSE)</f>
        <v>BFS</v>
      </c>
      <c r="H64" s="139" t="str">
        <f>+VLOOKUP(E64,Participants!$A$1:$F$1496,5,FALSE)</f>
        <v>M</v>
      </c>
      <c r="I64" s="139">
        <f>+VLOOKUP(E64,Participants!$A$1:$F$1496,3,FALSE)</f>
        <v>4</v>
      </c>
      <c r="J64" s="290" t="s">
        <v>128</v>
      </c>
      <c r="K64" s="139">
        <f t="shared" si="1"/>
        <v>21</v>
      </c>
      <c r="L64" s="139"/>
    </row>
    <row r="65" spans="1:12" ht="15.75" customHeight="1">
      <c r="A65" s="282"/>
      <c r="B65" s="282"/>
      <c r="C65" s="138">
        <v>30</v>
      </c>
      <c r="D65" s="138">
        <v>8</v>
      </c>
      <c r="E65" s="138">
        <v>1219</v>
      </c>
      <c r="F65" s="139" t="str">
        <f>+VLOOKUP(E65,Participants!$A$1:$F$1496,2,FALSE)</f>
        <v>Patrick Horton</v>
      </c>
      <c r="G65" s="139" t="str">
        <f>+VLOOKUP(E65,Participants!$A$1:$F$1496,4,FALSE)</f>
        <v>GRE</v>
      </c>
      <c r="H65" s="139" t="str">
        <f>+VLOOKUP(E65,Participants!$A$1:$F$1496,5,FALSE)</f>
        <v>M</v>
      </c>
      <c r="I65" s="139">
        <f>+VLOOKUP(E65,Participants!$A$1:$F$1496,3,FALSE)</f>
        <v>4</v>
      </c>
      <c r="J65" s="290" t="s">
        <v>128</v>
      </c>
      <c r="K65" s="139">
        <f t="shared" si="1"/>
        <v>22</v>
      </c>
      <c r="L65" s="139"/>
    </row>
    <row r="66" spans="1:12" ht="15.75" customHeight="1">
      <c r="A66" s="282"/>
      <c r="B66" s="282"/>
      <c r="C66" s="138">
        <v>30</v>
      </c>
      <c r="D66" s="138">
        <v>4</v>
      </c>
      <c r="E66" s="138">
        <v>69</v>
      </c>
      <c r="F66" s="139" t="str">
        <f>+VLOOKUP(E66,Participants!$A$1:$F$1496,2,FALSE)</f>
        <v>Thomas Ebbert</v>
      </c>
      <c r="G66" s="139" t="str">
        <f>+VLOOKUP(E66,Participants!$A$1:$F$1496,4,FALSE)</f>
        <v>BFS</v>
      </c>
      <c r="H66" s="139" t="str">
        <f>+VLOOKUP(E66,Participants!$A$1:$F$1496,5,FALSE)</f>
        <v>M</v>
      </c>
      <c r="I66" s="139">
        <f>+VLOOKUP(E66,Participants!$A$1:$F$1496,3,FALSE)</f>
        <v>5</v>
      </c>
      <c r="J66" s="139" t="str">
        <f>+VLOOKUP(E66,Participants!$A$1:$F$1496,6,FALSE)</f>
        <v>JV</v>
      </c>
      <c r="K66" s="139">
        <f t="shared" si="1"/>
        <v>23</v>
      </c>
      <c r="L66" s="139"/>
    </row>
    <row r="67" spans="1:12" ht="15.75" customHeight="1">
      <c r="A67" s="282"/>
      <c r="B67" s="282"/>
      <c r="C67" s="138">
        <v>29</v>
      </c>
      <c r="D67" s="138">
        <v>3</v>
      </c>
      <c r="E67" s="138">
        <v>609</v>
      </c>
      <c r="F67" s="139" t="str">
        <f>+VLOOKUP(E67,Participants!$A$1:$F$1496,2,FALSE)</f>
        <v>Ryan Kerr</v>
      </c>
      <c r="G67" s="139" t="str">
        <f>+VLOOKUP(E67,Participants!$A$1:$F$1496,4,FALSE)</f>
        <v>AAC</v>
      </c>
      <c r="H67" s="139" t="str">
        <f>+VLOOKUP(E67,Participants!$A$1:$F$1496,5,FALSE)</f>
        <v>M</v>
      </c>
      <c r="I67" s="139">
        <f>+VLOOKUP(E67,Participants!$A$1:$F$1496,3,FALSE)</f>
        <v>3</v>
      </c>
      <c r="J67" s="290" t="s">
        <v>128</v>
      </c>
      <c r="K67" s="139">
        <f t="shared" si="1"/>
        <v>24</v>
      </c>
      <c r="L67" s="139"/>
    </row>
    <row r="68" spans="1:12" ht="15.75" customHeight="1">
      <c r="A68" s="282"/>
      <c r="B68" s="282"/>
      <c r="C68" s="138">
        <v>29</v>
      </c>
      <c r="D68" s="138"/>
      <c r="E68" s="138">
        <v>700</v>
      </c>
      <c r="F68" s="139" t="str">
        <f>+VLOOKUP(E68,Participants!$A$1:$F$1496,2,FALSE)</f>
        <v>Nathan Maher</v>
      </c>
      <c r="G68" s="139" t="str">
        <f>+VLOOKUP(E68,Participants!$A$1:$F$1496,4,FALSE)</f>
        <v>BCS</v>
      </c>
      <c r="H68" s="139" t="str">
        <f>+VLOOKUP(E68,Participants!$A$1:$F$1496,5,FALSE)</f>
        <v>M</v>
      </c>
      <c r="I68" s="139">
        <f>+VLOOKUP(E68,Participants!$A$1:$F$1496,3,FALSE)</f>
        <v>5</v>
      </c>
      <c r="J68" s="139" t="str">
        <f>+VLOOKUP(E68,Participants!$A$1:$F$1496,6,FALSE)</f>
        <v>JV</v>
      </c>
      <c r="K68" s="139">
        <f t="shared" si="1"/>
        <v>25</v>
      </c>
      <c r="L68" s="139"/>
    </row>
    <row r="69" spans="1:12" ht="15.75" customHeight="1">
      <c r="A69" s="282"/>
      <c r="B69" s="282"/>
      <c r="C69" s="138">
        <v>27</v>
      </c>
      <c r="D69" s="138">
        <v>2</v>
      </c>
      <c r="E69" s="138">
        <v>446</v>
      </c>
      <c r="F69" s="139" t="str">
        <f>+VLOOKUP(E69,Participants!$A$1:$F$1496,2,FALSE)</f>
        <v>Nate Tunno</v>
      </c>
      <c r="G69" s="139" t="str">
        <f>+VLOOKUP(E69,Participants!$A$1:$F$1496,4,FALSE)</f>
        <v>CDT</v>
      </c>
      <c r="H69" s="139" t="str">
        <f>+VLOOKUP(E69,Participants!$A$1:$F$1496,5,FALSE)</f>
        <v>M</v>
      </c>
      <c r="I69" s="139">
        <f>+VLOOKUP(E69,Participants!$A$1:$F$1496,3,FALSE)</f>
        <v>3</v>
      </c>
      <c r="J69" s="290" t="s">
        <v>128</v>
      </c>
      <c r="K69" s="139">
        <f t="shared" si="1"/>
        <v>26</v>
      </c>
      <c r="L69" s="139"/>
    </row>
    <row r="70" spans="1:12" ht="15.75" customHeight="1">
      <c r="A70" s="282"/>
      <c r="B70" s="282"/>
      <c r="C70" s="138">
        <v>26</v>
      </c>
      <c r="D70" s="138">
        <v>2</v>
      </c>
      <c r="E70" s="138">
        <v>75</v>
      </c>
      <c r="F70" s="139" t="str">
        <f>+VLOOKUP(E70,Participants!$A$1:$F$1496,2,FALSE)</f>
        <v>Logan Mlecko</v>
      </c>
      <c r="G70" s="139" t="str">
        <f>+VLOOKUP(E70,Participants!$A$1:$F$1496,4,FALSE)</f>
        <v>BFS</v>
      </c>
      <c r="H70" s="139" t="str">
        <f>+VLOOKUP(E70,Participants!$A$1:$F$1496,5,FALSE)</f>
        <v>M</v>
      </c>
      <c r="I70" s="139">
        <f>+VLOOKUP(E70,Participants!$A$1:$F$1496,3,FALSE)</f>
        <v>6</v>
      </c>
      <c r="J70" s="139" t="str">
        <f>+VLOOKUP(E70,Participants!$A$1:$F$1496,6,FALSE)</f>
        <v>JV</v>
      </c>
      <c r="K70" s="139">
        <f t="shared" si="1"/>
        <v>27</v>
      </c>
      <c r="L70" s="139"/>
    </row>
    <row r="71" spans="1:12" ht="15.75" customHeight="1">
      <c r="A71" s="282"/>
      <c r="B71" s="282"/>
      <c r="C71" s="138">
        <v>23</v>
      </c>
      <c r="D71" s="138">
        <v>4</v>
      </c>
      <c r="E71" s="138">
        <v>449</v>
      </c>
      <c r="F71" s="139" t="str">
        <f>+VLOOKUP(E71,Participants!$A$1:$F$1496,2,FALSE)</f>
        <v>Nico Tavolario</v>
      </c>
      <c r="G71" s="139" t="str">
        <f>+VLOOKUP(E71,Participants!$A$1:$F$1496,4,FALSE)</f>
        <v>CDT</v>
      </c>
      <c r="H71" s="139" t="str">
        <f>+VLOOKUP(E71,Participants!$A$1:$F$1496,5,FALSE)</f>
        <v>M</v>
      </c>
      <c r="I71" s="139">
        <f>+VLOOKUP(E71,Participants!$A$1:$F$1496,3,FALSE)</f>
        <v>4</v>
      </c>
      <c r="J71" s="290" t="s">
        <v>128</v>
      </c>
      <c r="K71" s="139">
        <f t="shared" si="1"/>
        <v>28</v>
      </c>
      <c r="L71" s="139"/>
    </row>
    <row r="72" spans="1:12" ht="15.75" customHeight="1">
      <c r="A72" s="282"/>
      <c r="B72" s="282"/>
      <c r="C72" s="138">
        <v>22</v>
      </c>
      <c r="D72" s="138">
        <v>2</v>
      </c>
      <c r="E72" s="138">
        <v>608</v>
      </c>
      <c r="F72" s="139" t="str">
        <f>+VLOOKUP(E72,Participants!$A$1:$F$1496,2,FALSE)</f>
        <v>Matthew McGrath</v>
      </c>
      <c r="G72" s="139" t="str">
        <f>+VLOOKUP(E72,Participants!$A$1:$F$1496,4,FALSE)</f>
        <v>AAC</v>
      </c>
      <c r="H72" s="139" t="str">
        <f>+VLOOKUP(E72,Participants!$A$1:$F$1496,5,FALSE)</f>
        <v>M</v>
      </c>
      <c r="I72" s="139">
        <f>+VLOOKUP(E72,Participants!$A$1:$F$1496,3,FALSE)</f>
        <v>3</v>
      </c>
      <c r="J72" s="290" t="s">
        <v>128</v>
      </c>
      <c r="K72" s="139">
        <f t="shared" si="1"/>
        <v>29</v>
      </c>
      <c r="L72" s="139"/>
    </row>
    <row r="73" spans="1:12" ht="15.75" customHeight="1">
      <c r="A73" s="282"/>
      <c r="B73" s="282"/>
      <c r="C73" s="138">
        <v>20</v>
      </c>
      <c r="D73" s="138">
        <v>2</v>
      </c>
      <c r="E73" s="138">
        <v>447</v>
      </c>
      <c r="F73" s="139" t="str">
        <f>+VLOOKUP(E73,Participants!$A$1:$F$1496,2,FALSE)</f>
        <v>Jimmy Darcy</v>
      </c>
      <c r="G73" s="139" t="str">
        <f>+VLOOKUP(E73,Participants!$A$1:$F$1496,4,FALSE)</f>
        <v>CDT</v>
      </c>
      <c r="H73" s="139" t="str">
        <f>+VLOOKUP(E73,Participants!$A$1:$F$1496,5,FALSE)</f>
        <v>M</v>
      </c>
      <c r="I73" s="139">
        <f>+VLOOKUP(E73,Participants!$A$1:$F$1496,3,FALSE)</f>
        <v>4</v>
      </c>
      <c r="J73" s="290" t="s">
        <v>128</v>
      </c>
      <c r="K73" s="139">
        <f t="shared" si="1"/>
        <v>30</v>
      </c>
      <c r="L73" s="139"/>
    </row>
    <row r="74" spans="1:12" ht="15.75" customHeight="1">
      <c r="A74" s="282"/>
      <c r="B74" s="282"/>
      <c r="C74" s="138">
        <v>19</v>
      </c>
      <c r="D74" s="138">
        <v>4</v>
      </c>
      <c r="E74" s="138">
        <v>444</v>
      </c>
      <c r="F74" s="139" t="str">
        <f>+VLOOKUP(E74,Participants!$A$1:$F$1496,2,FALSE)</f>
        <v>John Howe</v>
      </c>
      <c r="G74" s="139" t="str">
        <f>+VLOOKUP(E74,Participants!$A$1:$F$1496,4,FALSE)</f>
        <v>CDT</v>
      </c>
      <c r="H74" s="139" t="str">
        <f>+VLOOKUP(E74,Participants!$A$1:$F$1496,5,FALSE)</f>
        <v>M</v>
      </c>
      <c r="I74" s="139">
        <f>+VLOOKUP(E74,Participants!$A$1:$F$1496,3,FALSE)</f>
        <v>2</v>
      </c>
      <c r="J74" s="290" t="s">
        <v>128</v>
      </c>
      <c r="K74" s="139">
        <f t="shared" si="1"/>
        <v>31</v>
      </c>
      <c r="L74" s="139"/>
    </row>
    <row r="75" spans="1:12" ht="15.75" customHeight="1">
      <c r="A75" s="291"/>
      <c r="B75" s="291"/>
      <c r="C75" s="125"/>
      <c r="D75" s="125"/>
      <c r="E75" s="125"/>
      <c r="F75" s="126"/>
      <c r="G75" s="126"/>
      <c r="H75" s="126"/>
      <c r="I75" s="126"/>
      <c r="J75" s="199"/>
      <c r="K75" s="126"/>
      <c r="L75" s="126"/>
    </row>
    <row r="76" spans="1:12" ht="15.75" customHeight="1">
      <c r="A76" s="279" t="s">
        <v>1369</v>
      </c>
      <c r="B76" s="280"/>
      <c r="C76" s="129">
        <v>77</v>
      </c>
      <c r="D76" s="129">
        <v>6</v>
      </c>
      <c r="E76" s="129">
        <v>355</v>
      </c>
      <c r="F76" s="130" t="str">
        <f>+VLOOKUP(E76,Participants!$A$1:$F$1496,2,FALSE)</f>
        <v>Ava Panza</v>
      </c>
      <c r="G76" s="130" t="str">
        <f>+VLOOKUP(E76,Participants!$A$1:$F$1496,4,FALSE)</f>
        <v>BTA</v>
      </c>
      <c r="H76" s="130" t="str">
        <f>+VLOOKUP(E76,Participants!$A$1:$F$1496,5,FALSE)</f>
        <v>F</v>
      </c>
      <c r="I76" s="130">
        <f>+VLOOKUP(E76,Participants!$A$1:$F$1496,3,FALSE)</f>
        <v>8</v>
      </c>
      <c r="J76" s="130" t="str">
        <f>+VLOOKUP(E76,Participants!$A$1:$F$1496,6,FALSE)</f>
        <v>Varsity</v>
      </c>
      <c r="K76" s="130">
        <v>1</v>
      </c>
      <c r="L76" s="130">
        <v>10</v>
      </c>
    </row>
    <row r="77" spans="1:12" ht="15.75" customHeight="1">
      <c r="A77" s="280"/>
      <c r="B77" s="280"/>
      <c r="C77" s="129">
        <v>57</v>
      </c>
      <c r="D77" s="129">
        <v>0</v>
      </c>
      <c r="E77" s="129">
        <v>85</v>
      </c>
      <c r="F77" s="130" t="str">
        <f>+VLOOKUP(E77,Participants!$A$1:$F$1496,2,FALSE)</f>
        <v>Jane Pawlowicz</v>
      </c>
      <c r="G77" s="130" t="str">
        <f>+VLOOKUP(E77,Participants!$A$1:$F$1496,4,FALSE)</f>
        <v>BFS</v>
      </c>
      <c r="H77" s="130" t="str">
        <f>+VLOOKUP(E77,Participants!$A$1:$F$1496,5,FALSE)</f>
        <v>F</v>
      </c>
      <c r="I77" s="130">
        <f>+VLOOKUP(E77,Participants!$A$1:$F$1496,3,FALSE)</f>
        <v>8</v>
      </c>
      <c r="J77" s="130" t="str">
        <f>+VLOOKUP(E77,Participants!$A$1:$F$1496,6,FALSE)</f>
        <v>Varsity</v>
      </c>
      <c r="K77" s="130">
        <v>2</v>
      </c>
      <c r="L77" s="130">
        <v>8</v>
      </c>
    </row>
    <row r="78" spans="1:12" ht="15.75" customHeight="1">
      <c r="A78" s="280"/>
      <c r="B78" s="280"/>
      <c r="C78" s="129">
        <v>54</v>
      </c>
      <c r="D78" s="129">
        <v>2</v>
      </c>
      <c r="E78" s="129">
        <v>357</v>
      </c>
      <c r="F78" s="130" t="str">
        <f>+VLOOKUP(E78,Participants!$A$1:$F$1496,2,FALSE)</f>
        <v>Emily Schulz</v>
      </c>
      <c r="G78" s="130" t="str">
        <f>+VLOOKUP(E78,Participants!$A$1:$F$1496,4,FALSE)</f>
        <v>BTA</v>
      </c>
      <c r="H78" s="130" t="str">
        <f>+VLOOKUP(E78,Participants!$A$1:$F$1496,5,FALSE)</f>
        <v>F</v>
      </c>
      <c r="I78" s="130">
        <f>+VLOOKUP(E78,Participants!$A$1:$F$1496,3,FALSE)</f>
        <v>8</v>
      </c>
      <c r="J78" s="130" t="str">
        <f>+VLOOKUP(E78,Participants!$A$1:$F$1496,6,FALSE)</f>
        <v>Varsity</v>
      </c>
      <c r="K78" s="130">
        <v>3</v>
      </c>
      <c r="L78" s="130">
        <v>6</v>
      </c>
    </row>
    <row r="79" spans="1:12" ht="15.75" customHeight="1">
      <c r="A79" s="280"/>
      <c r="B79" s="280"/>
      <c r="C79" s="129">
        <v>49</v>
      </c>
      <c r="D79" s="129">
        <v>3</v>
      </c>
      <c r="E79" s="129">
        <v>465</v>
      </c>
      <c r="F79" s="130" t="str">
        <f>+VLOOKUP(E79,Participants!$A$1:$F$1496,2,FALSE)</f>
        <v>Sarah Giuffre</v>
      </c>
      <c r="G79" s="130" t="str">
        <f>+VLOOKUP(E79,Participants!$A$1:$F$1496,4,FALSE)</f>
        <v>CDT</v>
      </c>
      <c r="H79" s="130" t="str">
        <f>+VLOOKUP(E79,Participants!$A$1:$F$1496,5,FALSE)</f>
        <v>F</v>
      </c>
      <c r="I79" s="130">
        <f>+VLOOKUP(E79,Participants!$A$1:$F$1496,3,FALSE)</f>
        <v>8</v>
      </c>
      <c r="J79" s="130" t="str">
        <f>+VLOOKUP(E79,Participants!$A$1:$F$1496,6,FALSE)</f>
        <v>Varsity</v>
      </c>
      <c r="K79" s="130">
        <v>4</v>
      </c>
      <c r="L79" s="130">
        <v>5</v>
      </c>
    </row>
    <row r="80" spans="1:12" ht="15.75" customHeight="1">
      <c r="A80" s="280"/>
      <c r="B80" s="280"/>
      <c r="C80" s="129">
        <v>49</v>
      </c>
      <c r="D80" s="129"/>
      <c r="E80" s="129">
        <v>358</v>
      </c>
      <c r="F80" s="130" t="str">
        <f>+VLOOKUP(E80,Participants!$A$1:$F$1496,2,FALSE)</f>
        <v>Francesca Battaglia</v>
      </c>
      <c r="G80" s="130" t="str">
        <f>+VLOOKUP(E80,Participants!$A$1:$F$1496,4,FALSE)</f>
        <v>BTA</v>
      </c>
      <c r="H80" s="130" t="str">
        <f>+VLOOKUP(E80,Participants!$A$1:$F$1496,5,FALSE)</f>
        <v>F</v>
      </c>
      <c r="I80" s="130">
        <f>+VLOOKUP(E80,Participants!$A$1:$F$1496,3,FALSE)</f>
        <v>8</v>
      </c>
      <c r="J80" s="130" t="str">
        <f>+VLOOKUP(E80,Participants!$A$1:$F$1496,6,FALSE)</f>
        <v>Varsity</v>
      </c>
      <c r="K80" s="130">
        <v>5</v>
      </c>
      <c r="L80" s="130">
        <v>4</v>
      </c>
    </row>
    <row r="81" spans="1:12" ht="15.75" customHeight="1">
      <c r="A81" s="280"/>
      <c r="B81" s="280"/>
      <c r="C81" s="129">
        <v>45</v>
      </c>
      <c r="D81" s="129">
        <v>2</v>
      </c>
      <c r="E81" s="129">
        <v>704</v>
      </c>
      <c r="F81" s="130" t="str">
        <f>+VLOOKUP(E81,Participants!$A$1:$F$1496,2,FALSE)</f>
        <v>Grace Foehringer</v>
      </c>
      <c r="G81" s="130" t="str">
        <f>+VLOOKUP(E81,Participants!$A$1:$F$1496,4,FALSE)</f>
        <v>BCS</v>
      </c>
      <c r="H81" s="130" t="str">
        <f>+VLOOKUP(E81,Participants!$A$1:$F$1496,5,FALSE)</f>
        <v>F</v>
      </c>
      <c r="I81" s="130">
        <f>+VLOOKUP(E81,Participants!$A$1:$F$1496,3,FALSE)</f>
        <v>8</v>
      </c>
      <c r="J81" s="130" t="str">
        <f>+VLOOKUP(E81,Participants!$A$1:$F$1496,6,FALSE)</f>
        <v>Varsity</v>
      </c>
      <c r="K81" s="130">
        <v>6</v>
      </c>
      <c r="L81" s="130">
        <v>3</v>
      </c>
    </row>
    <row r="82" spans="1:12" ht="15.75" customHeight="1">
      <c r="A82" s="280"/>
      <c r="B82" s="280"/>
      <c r="C82" s="129">
        <v>45</v>
      </c>
      <c r="D82" s="129">
        <v>1</v>
      </c>
      <c r="E82" s="129">
        <v>86</v>
      </c>
      <c r="F82" s="130" t="str">
        <f>+VLOOKUP(E82,Participants!$A$1:$F$1496,2,FALSE)</f>
        <v>Kara Mihm</v>
      </c>
      <c r="G82" s="130" t="str">
        <f>+VLOOKUP(E82,Participants!$A$1:$F$1496,4,FALSE)</f>
        <v>BFS</v>
      </c>
      <c r="H82" s="130" t="str">
        <f>+VLOOKUP(E82,Participants!$A$1:$F$1496,5,FALSE)</f>
        <v>F</v>
      </c>
      <c r="I82" s="130">
        <f>+VLOOKUP(E82,Participants!$A$1:$F$1496,3,FALSE)</f>
        <v>8</v>
      </c>
      <c r="J82" s="130" t="str">
        <f>+VLOOKUP(E82,Participants!$A$1:$F$1496,6,FALSE)</f>
        <v>Varsity</v>
      </c>
      <c r="K82" s="130">
        <v>7</v>
      </c>
      <c r="L82" s="130">
        <v>2</v>
      </c>
    </row>
    <row r="83" spans="1:12" ht="15.75" customHeight="1">
      <c r="A83" s="280"/>
      <c r="B83" s="280"/>
      <c r="C83" s="129">
        <v>45</v>
      </c>
      <c r="D83" s="129"/>
      <c r="E83" s="129">
        <v>707</v>
      </c>
      <c r="F83" s="130" t="str">
        <f>+VLOOKUP(E83,Participants!$A$1:$F$1496,2,FALSE)</f>
        <v>Shaylee Walls</v>
      </c>
      <c r="G83" s="130" t="str">
        <f>+VLOOKUP(E83,Participants!$A$1:$F$1496,4,FALSE)</f>
        <v>BCS</v>
      </c>
      <c r="H83" s="130" t="str">
        <f>+VLOOKUP(E83,Participants!$A$1:$F$1496,5,FALSE)</f>
        <v>F</v>
      </c>
      <c r="I83" s="130">
        <f>+VLOOKUP(E83,Participants!$A$1:$F$1496,3,FALSE)</f>
        <v>8</v>
      </c>
      <c r="J83" s="130" t="str">
        <f>+VLOOKUP(E83,Participants!$A$1:$F$1496,6,FALSE)</f>
        <v>Varsity</v>
      </c>
      <c r="K83" s="130">
        <v>8</v>
      </c>
      <c r="L83" s="130">
        <v>1</v>
      </c>
    </row>
    <row r="84" spans="1:12" ht="15.75" customHeight="1">
      <c r="A84" s="280"/>
      <c r="B84" s="280"/>
      <c r="C84" s="129">
        <v>44</v>
      </c>
      <c r="D84" s="129">
        <v>2</v>
      </c>
      <c r="E84" s="129">
        <v>464</v>
      </c>
      <c r="F84" s="130" t="str">
        <f>+VLOOKUP(E84,Participants!$A$1:$F$1496,2,FALSE)</f>
        <v>Marina Zdarko</v>
      </c>
      <c r="G84" s="130" t="str">
        <f>+VLOOKUP(E84,Participants!$A$1:$F$1496,4,FALSE)</f>
        <v>CDT</v>
      </c>
      <c r="H84" s="130" t="str">
        <f>+VLOOKUP(E84,Participants!$A$1:$F$1496,5,FALSE)</f>
        <v>F</v>
      </c>
      <c r="I84" s="130">
        <f>+VLOOKUP(E84,Participants!$A$1:$F$1496,3,FALSE)</f>
        <v>8</v>
      </c>
      <c r="J84" s="130" t="str">
        <f>+VLOOKUP(E84,Participants!$A$1:$F$1496,6,FALSE)</f>
        <v>Varsity</v>
      </c>
      <c r="K84" s="130">
        <v>9</v>
      </c>
      <c r="L84" s="130"/>
    </row>
    <row r="85" spans="1:12" ht="15.75" customHeight="1">
      <c r="A85" s="280"/>
      <c r="B85" s="280"/>
      <c r="C85" s="129">
        <v>43</v>
      </c>
      <c r="D85" s="129">
        <v>9</v>
      </c>
      <c r="E85" s="129">
        <v>381</v>
      </c>
      <c r="F85" s="130" t="str">
        <f>+VLOOKUP(E85,Participants!$A$1:$F$1496,2,FALSE)</f>
        <v>Cadence Bridge</v>
      </c>
      <c r="G85" s="130" t="str">
        <f>+VLOOKUP(E85,Participants!$A$1:$F$1496,4,FALSE)</f>
        <v>BTA</v>
      </c>
      <c r="H85" s="130" t="str">
        <f>+VLOOKUP(E85,Participants!$A$1:$F$1496,5,FALSE)</f>
        <v>F</v>
      </c>
      <c r="I85" s="130">
        <f>+VLOOKUP(E85,Participants!$A$1:$F$1496,3,FALSE)</f>
        <v>7</v>
      </c>
      <c r="J85" s="130" t="str">
        <f>+VLOOKUP(E85,Participants!$A$1:$F$1496,6,FALSE)</f>
        <v>Varsity</v>
      </c>
      <c r="K85" s="130">
        <v>10</v>
      </c>
      <c r="L85" s="130"/>
    </row>
    <row r="86" spans="1:12" ht="15.75" customHeight="1">
      <c r="A86" s="280"/>
      <c r="B86" s="280"/>
      <c r="C86" s="129">
        <v>42</v>
      </c>
      <c r="D86" s="129">
        <v>0</v>
      </c>
      <c r="E86" s="129">
        <v>462</v>
      </c>
      <c r="F86" s="130" t="str">
        <f>+VLOOKUP(E86,Participants!$A$1:$F$1496,2,FALSE)</f>
        <v>Alina Stiger</v>
      </c>
      <c r="G86" s="130" t="str">
        <f>+VLOOKUP(E86,Participants!$A$1:$F$1496,4,FALSE)</f>
        <v>CDT</v>
      </c>
      <c r="H86" s="130" t="str">
        <f>+VLOOKUP(E86,Participants!$A$1:$F$1496,5,FALSE)</f>
        <v>F</v>
      </c>
      <c r="I86" s="130">
        <f>+VLOOKUP(E86,Participants!$A$1:$F$1496,3,FALSE)</f>
        <v>7</v>
      </c>
      <c r="J86" s="130" t="str">
        <f>+VLOOKUP(E86,Participants!$A$1:$F$1496,6,FALSE)</f>
        <v>Varsity</v>
      </c>
      <c r="K86" s="130">
        <v>11</v>
      </c>
      <c r="L86" s="130"/>
    </row>
    <row r="87" spans="1:12" ht="15.75" customHeight="1">
      <c r="A87" s="280"/>
      <c r="B87" s="280"/>
      <c r="C87" s="129">
        <v>37</v>
      </c>
      <c r="D87" s="129">
        <v>2</v>
      </c>
      <c r="E87" s="129">
        <v>82</v>
      </c>
      <c r="F87" s="130" t="str">
        <f>+VLOOKUP(E87,Participants!$A$1:$F$1496,2,FALSE)</f>
        <v>Lauren Rajasenan</v>
      </c>
      <c r="G87" s="130" t="str">
        <f>+VLOOKUP(E87,Participants!$A$1:$F$1496,4,FALSE)</f>
        <v>BFS</v>
      </c>
      <c r="H87" s="130" t="str">
        <f>+VLOOKUP(E87,Participants!$A$1:$F$1496,5,FALSE)</f>
        <v>F</v>
      </c>
      <c r="I87" s="130">
        <f>+VLOOKUP(E87,Participants!$A$1:$F$1496,3,FALSE)</f>
        <v>7</v>
      </c>
      <c r="J87" s="130" t="str">
        <f>+VLOOKUP(E87,Participants!$A$1:$F$1496,6,FALSE)</f>
        <v>Varsity</v>
      </c>
      <c r="K87" s="130">
        <v>12</v>
      </c>
      <c r="L87" s="130"/>
    </row>
    <row r="88" spans="1:12" ht="15.75" customHeight="1">
      <c r="A88" s="280"/>
      <c r="B88" s="280"/>
      <c r="C88" s="129">
        <v>34</v>
      </c>
      <c r="D88" s="129"/>
      <c r="E88" s="129">
        <v>471</v>
      </c>
      <c r="F88" s="130" t="str">
        <f>+VLOOKUP(E88,Participants!$A$1:$F$1496,2,FALSE)</f>
        <v>Amara McKoy</v>
      </c>
      <c r="G88" s="130" t="str">
        <f>+VLOOKUP(E88,Participants!$A$1:$F$1496,4,FALSE)</f>
        <v>CDT</v>
      </c>
      <c r="H88" s="130" t="str">
        <f>+VLOOKUP(E88,Participants!$A$1:$F$1496,5,FALSE)</f>
        <v>F</v>
      </c>
      <c r="I88" s="130">
        <f>+VLOOKUP(E88,Participants!$A$1:$F$1496,3,FALSE)</f>
        <v>7</v>
      </c>
      <c r="J88" s="130" t="str">
        <f>+VLOOKUP(E88,Participants!$A$1:$F$1496,6,FALSE)</f>
        <v>Varsity</v>
      </c>
      <c r="K88" s="130">
        <v>13</v>
      </c>
      <c r="L88" s="130"/>
    </row>
    <row r="89" spans="1:12" ht="15.75" customHeight="1">
      <c r="A89" s="280"/>
      <c r="B89" s="280"/>
      <c r="C89" s="129">
        <v>33</v>
      </c>
      <c r="D89" s="129">
        <v>8</v>
      </c>
      <c r="E89" s="129">
        <v>350</v>
      </c>
      <c r="F89" s="130" t="str">
        <f>+VLOOKUP(E89,Participants!$A$1:$F$1496,2,FALSE)</f>
        <v>Kaitlyn Kenaan</v>
      </c>
      <c r="G89" s="130" t="str">
        <f>+VLOOKUP(E89,Participants!$A$1:$F$1496,4,FALSE)</f>
        <v>BTA</v>
      </c>
      <c r="H89" s="130" t="str">
        <f>+VLOOKUP(E89,Participants!$A$1:$F$1496,5,FALSE)</f>
        <v>F</v>
      </c>
      <c r="I89" s="130">
        <f>+VLOOKUP(E89,Participants!$A$1:$F$1496,3,FALSE)</f>
        <v>7</v>
      </c>
      <c r="J89" s="130" t="str">
        <f>+VLOOKUP(E89,Participants!$A$1:$F$1496,6,FALSE)</f>
        <v>Varsity</v>
      </c>
      <c r="K89" s="130">
        <v>14</v>
      </c>
      <c r="L89" s="130"/>
    </row>
    <row r="90" spans="1:12" ht="15.75" customHeight="1">
      <c r="A90" s="280"/>
      <c r="B90" s="280"/>
      <c r="C90" s="129">
        <v>32</v>
      </c>
      <c r="D90" s="129">
        <v>9</v>
      </c>
      <c r="E90" s="129">
        <v>703</v>
      </c>
      <c r="F90" s="130" t="str">
        <f>+VLOOKUP(E90,Participants!$A$1:$F$1496,2,FALSE)</f>
        <v>Chiara Sloboda</v>
      </c>
      <c r="G90" s="130" t="str">
        <f>+VLOOKUP(E90,Participants!$A$1:$F$1496,4,FALSE)</f>
        <v>BCS</v>
      </c>
      <c r="H90" s="130" t="str">
        <f>+VLOOKUP(E90,Participants!$A$1:$F$1496,5,FALSE)</f>
        <v>F</v>
      </c>
      <c r="I90" s="130">
        <f>+VLOOKUP(E90,Participants!$A$1:$F$1496,3,FALSE)</f>
        <v>7</v>
      </c>
      <c r="J90" s="130" t="str">
        <f>+VLOOKUP(E90,Participants!$A$1:$F$1496,6,FALSE)</f>
        <v>Varsity</v>
      </c>
      <c r="K90" s="130">
        <v>15</v>
      </c>
      <c r="L90" s="130"/>
    </row>
    <row r="91" spans="1:12" ht="15.75" customHeight="1">
      <c r="A91" s="280"/>
      <c r="B91" s="280"/>
      <c r="C91" s="129">
        <v>27</v>
      </c>
      <c r="D91" s="129">
        <v>7</v>
      </c>
      <c r="E91" s="129">
        <v>353</v>
      </c>
      <c r="F91" s="130" t="str">
        <f>+VLOOKUP(E91,Participants!$A$1:$F$1496,2,FALSE)</f>
        <v>Mia White</v>
      </c>
      <c r="G91" s="130" t="str">
        <f>+VLOOKUP(E91,Participants!$A$1:$F$1496,4,FALSE)</f>
        <v>BTA</v>
      </c>
      <c r="H91" s="130" t="str">
        <f>+VLOOKUP(E91,Participants!$A$1:$F$1496,5,FALSE)</f>
        <v>F</v>
      </c>
      <c r="I91" s="130">
        <f>+VLOOKUP(E91,Participants!$A$1:$F$1496,3,FALSE)</f>
        <v>7</v>
      </c>
      <c r="J91" s="130" t="str">
        <f>+VLOOKUP(E91,Participants!$A$1:$F$1496,6,FALSE)</f>
        <v>Varsity</v>
      </c>
      <c r="K91" s="130">
        <v>16</v>
      </c>
      <c r="L91" s="130"/>
    </row>
    <row r="92" spans="1:12" ht="15.75" customHeight="1">
      <c r="A92" s="280"/>
      <c r="B92" s="280"/>
      <c r="C92" s="129">
        <v>27</v>
      </c>
      <c r="D92" s="129">
        <v>2</v>
      </c>
      <c r="E92" s="129">
        <v>1077</v>
      </c>
      <c r="F92" s="130" t="str">
        <f>+VLOOKUP(E92,Participants!$A$1:$F$1496,2,FALSE)</f>
        <v>Lily Barbisch</v>
      </c>
      <c r="G92" s="130" t="str">
        <f>+VLOOKUP(E92,Participants!$A$1:$F$1496,4,FALSE)</f>
        <v>HTS</v>
      </c>
      <c r="H92" s="130" t="str">
        <f>+VLOOKUP(E92,Participants!$A$1:$F$1496,5,FALSE)</f>
        <v>F</v>
      </c>
      <c r="I92" s="130">
        <f>+VLOOKUP(E92,Participants!$A$1:$F$1496,3,FALSE)</f>
        <v>7</v>
      </c>
      <c r="J92" s="130" t="str">
        <f>+VLOOKUP(E92,Participants!$A$1:$F$1496,6,FALSE)</f>
        <v>Varsity</v>
      </c>
      <c r="K92" s="130">
        <v>17</v>
      </c>
      <c r="L92" s="130"/>
    </row>
    <row r="93" spans="1:12" ht="15.75" customHeight="1">
      <c r="A93" s="280"/>
      <c r="B93" s="280"/>
      <c r="C93" s="129">
        <v>25</v>
      </c>
      <c r="D93" s="129">
        <v>8</v>
      </c>
      <c r="E93" s="129">
        <v>80</v>
      </c>
      <c r="F93" s="130" t="str">
        <f>+VLOOKUP(E93,Participants!$A$1:$F$1496,2,FALSE)</f>
        <v>Caroline McElroy</v>
      </c>
      <c r="G93" s="130" t="str">
        <f>+VLOOKUP(E93,Participants!$A$1:$F$1496,4,FALSE)</f>
        <v>BFS</v>
      </c>
      <c r="H93" s="130" t="str">
        <f>+VLOOKUP(E93,Participants!$A$1:$F$1496,5,FALSE)</f>
        <v>F</v>
      </c>
      <c r="I93" s="130">
        <f>+VLOOKUP(E93,Participants!$A$1:$F$1496,3,FALSE)</f>
        <v>7</v>
      </c>
      <c r="J93" s="130" t="str">
        <f>+VLOOKUP(E93,Participants!$A$1:$F$1496,6,FALSE)</f>
        <v>Varsity</v>
      </c>
      <c r="K93" s="130">
        <v>18</v>
      </c>
      <c r="L93" s="130"/>
    </row>
    <row r="94" spans="1:12" ht="15.75" customHeight="1">
      <c r="A94" s="280"/>
      <c r="B94" s="280"/>
      <c r="C94" s="129">
        <v>23</v>
      </c>
      <c r="D94" s="129">
        <v>4</v>
      </c>
      <c r="E94" s="129">
        <v>83</v>
      </c>
      <c r="F94" s="130" t="str">
        <f>+VLOOKUP(E94,Participants!$A$1:$F$1496,2,FALSE)</f>
        <v>Reagan Miksch</v>
      </c>
      <c r="G94" s="130" t="str">
        <f>+VLOOKUP(E94,Participants!$A$1:$F$1496,4,FALSE)</f>
        <v>BFS</v>
      </c>
      <c r="H94" s="130" t="str">
        <f>+VLOOKUP(E94,Participants!$A$1:$F$1496,5,FALSE)</f>
        <v>F</v>
      </c>
      <c r="I94" s="130">
        <f>+VLOOKUP(E94,Participants!$A$1:$F$1496,3,FALSE)</f>
        <v>7</v>
      </c>
      <c r="J94" s="130" t="str">
        <f>+VLOOKUP(E94,Participants!$A$1:$F$1496,6,FALSE)</f>
        <v>Varsity</v>
      </c>
      <c r="K94" s="130">
        <v>19</v>
      </c>
      <c r="L94" s="130"/>
    </row>
    <row r="95" spans="1:12" ht="15.75" customHeight="1">
      <c r="A95" s="114"/>
      <c r="B95" s="114"/>
      <c r="C95" s="71"/>
      <c r="D95" s="71"/>
      <c r="E95" s="71"/>
      <c r="F95" s="32"/>
      <c r="G95" s="32"/>
      <c r="H95" s="32"/>
      <c r="I95" s="32"/>
      <c r="J95" s="32"/>
      <c r="K95" s="32"/>
      <c r="L95" s="32"/>
    </row>
    <row r="96" spans="1:12" ht="15.75" customHeight="1">
      <c r="A96" s="289" t="s">
        <v>1370</v>
      </c>
      <c r="B96" s="282"/>
      <c r="C96" s="138">
        <v>109</v>
      </c>
      <c r="D96" s="138"/>
      <c r="E96" s="138">
        <v>378</v>
      </c>
      <c r="F96" s="139" t="str">
        <f>+VLOOKUP(E96,Participants!$A$1:$F$1496,2,FALSE)</f>
        <v>Tyler Cannon</v>
      </c>
      <c r="G96" s="139" t="str">
        <f>+VLOOKUP(E96,Participants!$A$1:$F$1496,4,FALSE)</f>
        <v>BTA</v>
      </c>
      <c r="H96" s="139" t="str">
        <f>+VLOOKUP(E96,Participants!$A$1:$F$1496,5,FALSE)</f>
        <v>M</v>
      </c>
      <c r="I96" s="139">
        <f>+VLOOKUP(E96,Participants!$A$1:$F$1496,3,FALSE)</f>
        <v>8</v>
      </c>
      <c r="J96" s="139" t="str">
        <f>+VLOOKUP(E96,Participants!$A$1:$F$1496,6,FALSE)</f>
        <v>Varsity</v>
      </c>
      <c r="K96" s="139">
        <v>1</v>
      </c>
      <c r="L96" s="139">
        <v>10</v>
      </c>
    </row>
    <row r="97" spans="1:12" ht="15.75" customHeight="1">
      <c r="A97" s="282"/>
      <c r="B97" s="282"/>
      <c r="C97" s="138">
        <v>87</v>
      </c>
      <c r="D97" s="138">
        <v>0</v>
      </c>
      <c r="E97" s="138">
        <v>736</v>
      </c>
      <c r="F97" s="139" t="str">
        <f>+VLOOKUP(E97,Participants!$A$1:$F$1496,2,FALSE)</f>
        <v>Michael Lukasik</v>
      </c>
      <c r="G97" s="139" t="str">
        <f>+VLOOKUP(E97,Participants!$A$1:$F$1496,4,FALSE)</f>
        <v>HCA</v>
      </c>
      <c r="H97" s="139" t="str">
        <f>+VLOOKUP(E97,Participants!$A$1:$F$1496,5,FALSE)</f>
        <v>M</v>
      </c>
      <c r="I97" s="139">
        <f>+VLOOKUP(E97,Participants!$A$1:$F$1496,3,FALSE)</f>
        <v>8</v>
      </c>
      <c r="J97" s="139" t="str">
        <f>+VLOOKUP(E97,Participants!$A$1:$F$1496,6,FALSE)</f>
        <v>Varsity</v>
      </c>
      <c r="K97" s="139">
        <v>2</v>
      </c>
      <c r="L97" s="139">
        <v>8</v>
      </c>
    </row>
    <row r="98" spans="1:12" ht="15.75" customHeight="1">
      <c r="A98" s="282"/>
      <c r="B98" s="282"/>
      <c r="C98" s="138">
        <v>79</v>
      </c>
      <c r="D98" s="138">
        <v>0</v>
      </c>
      <c r="E98" s="138">
        <v>92</v>
      </c>
      <c r="F98" s="139" t="str">
        <f>+VLOOKUP(E98,Participants!$A$1:$F$1496,2,FALSE)</f>
        <v>Joseph Ebbert</v>
      </c>
      <c r="G98" s="139" t="str">
        <f>+VLOOKUP(E98,Participants!$A$1:$F$1496,4,FALSE)</f>
        <v>BFS</v>
      </c>
      <c r="H98" s="139" t="str">
        <f>+VLOOKUP(E98,Participants!$A$1:$F$1496,5,FALSE)</f>
        <v>M</v>
      </c>
      <c r="I98" s="139">
        <f>+VLOOKUP(E98,Participants!$A$1:$F$1496,3,FALSE)</f>
        <v>8</v>
      </c>
      <c r="J98" s="139" t="str">
        <f>+VLOOKUP(E98,Participants!$A$1:$F$1496,6,FALSE)</f>
        <v>Varsity</v>
      </c>
      <c r="K98" s="139">
        <v>3</v>
      </c>
      <c r="L98" s="139">
        <v>6</v>
      </c>
    </row>
    <row r="99" spans="1:12" ht="15.75" customHeight="1">
      <c r="A99" s="282"/>
      <c r="B99" s="282"/>
      <c r="C99" s="138">
        <v>71</v>
      </c>
      <c r="D99" s="138">
        <v>5</v>
      </c>
      <c r="E99" s="138">
        <v>1099</v>
      </c>
      <c r="F99" s="139" t="str">
        <f>+VLOOKUP(E99,Participants!$A$1:$F$1496,2,FALSE)</f>
        <v>Ethan Williams</v>
      </c>
      <c r="G99" s="139" t="str">
        <f>+VLOOKUP(E99,Participants!$A$1:$F$1496,4,FALSE)</f>
        <v>HTS</v>
      </c>
      <c r="H99" s="139" t="str">
        <f>+VLOOKUP(E99,Participants!$A$1:$F$1496,5,FALSE)</f>
        <v>M</v>
      </c>
      <c r="I99" s="139">
        <f>+VLOOKUP(E99,Participants!$A$1:$F$1496,3,FALSE)</f>
        <v>8</v>
      </c>
      <c r="J99" s="139" t="str">
        <f>+VLOOKUP(E99,Participants!$A$1:$F$1496,6,FALSE)</f>
        <v>Varsity</v>
      </c>
      <c r="K99" s="139">
        <v>4</v>
      </c>
      <c r="L99" s="139">
        <v>5</v>
      </c>
    </row>
    <row r="100" spans="1:12" ht="15.75" customHeight="1">
      <c r="A100" s="282"/>
      <c r="B100" s="282"/>
      <c r="C100" s="138">
        <v>70</v>
      </c>
      <c r="D100" s="138">
        <v>8</v>
      </c>
      <c r="E100" s="138">
        <v>470</v>
      </c>
      <c r="F100" s="139" t="str">
        <f>+VLOOKUP(E100,Participants!$A$1:$F$1496,2,FALSE)</f>
        <v>John Terry</v>
      </c>
      <c r="G100" s="139" t="str">
        <f>+VLOOKUP(E100,Participants!$A$1:$F$1496,4,FALSE)</f>
        <v>CDT</v>
      </c>
      <c r="H100" s="139" t="str">
        <f>+VLOOKUP(E100,Participants!$A$1:$F$1496,5,FALSE)</f>
        <v>M</v>
      </c>
      <c r="I100" s="139">
        <f>+VLOOKUP(E100,Participants!$A$1:$F$1496,3,FALSE)</f>
        <v>8</v>
      </c>
      <c r="J100" s="139" t="str">
        <f>+VLOOKUP(E100,Participants!$A$1:$F$1496,6,FALSE)</f>
        <v>Varsity</v>
      </c>
      <c r="K100" s="139">
        <v>5</v>
      </c>
      <c r="L100" s="139">
        <v>4</v>
      </c>
    </row>
    <row r="101" spans="1:12" ht="15.75" customHeight="1">
      <c r="A101" s="282"/>
      <c r="B101" s="282"/>
      <c r="C101" s="138">
        <v>69</v>
      </c>
      <c r="D101" s="138">
        <v>3</v>
      </c>
      <c r="E101" s="138">
        <v>365</v>
      </c>
      <c r="F101" s="139" t="str">
        <f>+VLOOKUP(E101,Participants!$A$1:$F$1496,2,FALSE)</f>
        <v>JP Byrnes</v>
      </c>
      <c r="G101" s="139" t="str">
        <f>+VLOOKUP(E101,Participants!$A$1:$F$1496,4,FALSE)</f>
        <v>BTA</v>
      </c>
      <c r="H101" s="139" t="str">
        <f>+VLOOKUP(E101,Participants!$A$1:$F$1496,5,FALSE)</f>
        <v>M</v>
      </c>
      <c r="I101" s="139">
        <f>+VLOOKUP(E101,Participants!$A$1:$F$1496,3,FALSE)</f>
        <v>7</v>
      </c>
      <c r="J101" s="139" t="str">
        <f>+VLOOKUP(E101,Participants!$A$1:$F$1496,6,FALSE)</f>
        <v>Varsity</v>
      </c>
      <c r="K101" s="139">
        <v>6</v>
      </c>
      <c r="L101" s="139">
        <v>3</v>
      </c>
    </row>
    <row r="102" spans="1:12" ht="15.75" customHeight="1">
      <c r="A102" s="282"/>
      <c r="B102" s="282"/>
      <c r="C102" s="138">
        <v>67</v>
      </c>
      <c r="D102" s="138">
        <v>7</v>
      </c>
      <c r="E102" s="138">
        <v>371</v>
      </c>
      <c r="F102" s="139" t="str">
        <f>+VLOOKUP(E102,Participants!$A$1:$F$1496,2,FALSE)</f>
        <v>Conlan Moore</v>
      </c>
      <c r="G102" s="139" t="str">
        <f>+VLOOKUP(E102,Participants!$A$1:$F$1496,4,FALSE)</f>
        <v>BTA</v>
      </c>
      <c r="H102" s="139" t="str">
        <f>+VLOOKUP(E102,Participants!$A$1:$F$1496,5,FALSE)</f>
        <v>M</v>
      </c>
      <c r="I102" s="139">
        <f>+VLOOKUP(E102,Participants!$A$1:$F$1496,3,FALSE)</f>
        <v>8</v>
      </c>
      <c r="J102" s="139" t="str">
        <f>+VLOOKUP(E102,Participants!$A$1:$F$1496,6,FALSE)</f>
        <v>Varsity</v>
      </c>
      <c r="K102" s="139">
        <v>7</v>
      </c>
      <c r="L102" s="139">
        <v>2</v>
      </c>
    </row>
    <row r="103" spans="1:12" ht="15.75" customHeight="1">
      <c r="A103" s="282"/>
      <c r="B103" s="282"/>
      <c r="C103" s="138">
        <v>67</v>
      </c>
      <c r="D103" s="138">
        <v>4</v>
      </c>
      <c r="E103" s="138">
        <v>1089</v>
      </c>
      <c r="F103" s="139" t="str">
        <f>+VLOOKUP(E103,Participants!$A$1:$F$1496,2,FALSE)</f>
        <v>Kyle Janas</v>
      </c>
      <c r="G103" s="139" t="str">
        <f>+VLOOKUP(E103,Participants!$A$1:$F$1496,4,FALSE)</f>
        <v>HTS</v>
      </c>
      <c r="H103" s="139" t="str">
        <f>+VLOOKUP(E103,Participants!$A$1:$F$1496,5,FALSE)</f>
        <v>M</v>
      </c>
      <c r="I103" s="139">
        <f>+VLOOKUP(E103,Participants!$A$1:$F$1496,3,FALSE)</f>
        <v>7</v>
      </c>
      <c r="J103" s="139" t="str">
        <f>+VLOOKUP(E103,Participants!$A$1:$F$1496,6,FALSE)</f>
        <v>Varsity</v>
      </c>
      <c r="K103" s="139">
        <v>8</v>
      </c>
      <c r="L103" s="139">
        <v>1</v>
      </c>
    </row>
    <row r="104" spans="1:12" ht="15.75" customHeight="1">
      <c r="A104" s="282"/>
      <c r="B104" s="282"/>
      <c r="C104" s="138">
        <v>65</v>
      </c>
      <c r="D104" s="138">
        <v>3</v>
      </c>
      <c r="E104" s="138">
        <v>364</v>
      </c>
      <c r="F104" s="139" t="str">
        <f>+VLOOKUP(E104,Participants!$A$1:$F$1496,2,FALSE)</f>
        <v>Joseph Roblaski</v>
      </c>
      <c r="G104" s="139" t="str">
        <f>+VLOOKUP(E104,Participants!$A$1:$F$1496,4,FALSE)</f>
        <v>BTA</v>
      </c>
      <c r="H104" s="139" t="str">
        <f>+VLOOKUP(E104,Participants!$A$1:$F$1496,5,FALSE)</f>
        <v>M</v>
      </c>
      <c r="I104" s="139">
        <f>+VLOOKUP(E104,Participants!$A$1:$F$1496,3,FALSE)</f>
        <v>7</v>
      </c>
      <c r="J104" s="139" t="str">
        <f>+VLOOKUP(E104,Participants!$A$1:$F$1496,6,FALSE)</f>
        <v>Varsity</v>
      </c>
      <c r="K104" s="139">
        <v>9</v>
      </c>
      <c r="L104" s="139"/>
    </row>
    <row r="105" spans="1:12" ht="15.75" customHeight="1">
      <c r="A105" s="282"/>
      <c r="B105" s="282"/>
      <c r="C105" s="138">
        <v>60</v>
      </c>
      <c r="D105" s="138">
        <v>0</v>
      </c>
      <c r="E105" s="138">
        <v>93</v>
      </c>
      <c r="F105" s="139" t="str">
        <f>+VLOOKUP(E105,Participants!$A$1:$F$1496,2,FALSE)</f>
        <v>Matthew Scholl</v>
      </c>
      <c r="G105" s="139" t="str">
        <f>+VLOOKUP(E105,Participants!$A$1:$F$1496,4,FALSE)</f>
        <v>BFS</v>
      </c>
      <c r="H105" s="139" t="str">
        <f>+VLOOKUP(E105,Participants!$A$1:$F$1496,5,FALSE)</f>
        <v>M</v>
      </c>
      <c r="I105" s="139">
        <f>+VLOOKUP(E105,Participants!$A$1:$F$1496,3,FALSE)</f>
        <v>8</v>
      </c>
      <c r="J105" s="139" t="str">
        <f>+VLOOKUP(E105,Participants!$A$1:$F$1496,6,FALSE)</f>
        <v>Varsity</v>
      </c>
      <c r="K105" s="139">
        <v>10</v>
      </c>
      <c r="L105" s="139"/>
    </row>
    <row r="106" spans="1:12" ht="15.75" customHeight="1">
      <c r="A106" s="282"/>
      <c r="B106" s="282"/>
      <c r="C106" s="138">
        <v>59</v>
      </c>
      <c r="D106" s="138">
        <v>7</v>
      </c>
      <c r="E106" s="138">
        <v>89</v>
      </c>
      <c r="F106" s="139" t="str">
        <f>+VLOOKUP(E106,Participants!$A$1:$F$1496,2,FALSE)</f>
        <v>Dominic Talarico</v>
      </c>
      <c r="G106" s="139" t="str">
        <f>+VLOOKUP(E106,Participants!$A$1:$F$1496,4,FALSE)</f>
        <v>BFS</v>
      </c>
      <c r="H106" s="139" t="str">
        <f>+VLOOKUP(E106,Participants!$A$1:$F$1496,5,FALSE)</f>
        <v>M</v>
      </c>
      <c r="I106" s="139">
        <f>+VLOOKUP(E106,Participants!$A$1:$F$1496,3,FALSE)</f>
        <v>7</v>
      </c>
      <c r="J106" s="139" t="str">
        <f>+VLOOKUP(E106,Participants!$A$1:$F$1496,6,FALSE)</f>
        <v>Varsity</v>
      </c>
      <c r="K106" s="139">
        <v>11</v>
      </c>
      <c r="L106" s="139"/>
    </row>
    <row r="107" spans="1:12" ht="15.75" customHeight="1">
      <c r="A107" s="282"/>
      <c r="B107" s="282"/>
      <c r="C107" s="138">
        <v>56</v>
      </c>
      <c r="D107" s="138">
        <v>7</v>
      </c>
      <c r="E107" s="138">
        <v>708</v>
      </c>
      <c r="F107" s="139" t="str">
        <f>+VLOOKUP(E107,Participants!$A$1:$F$1496,2,FALSE)</f>
        <v>CJ Singleton</v>
      </c>
      <c r="G107" s="139" t="str">
        <f>+VLOOKUP(E107,Participants!$A$1:$F$1496,4,FALSE)</f>
        <v>BCS</v>
      </c>
      <c r="H107" s="139" t="str">
        <f>+VLOOKUP(E107,Participants!$A$1:$F$1496,5,FALSE)</f>
        <v>M</v>
      </c>
      <c r="I107" s="139">
        <f>+VLOOKUP(E107,Participants!$A$1:$F$1496,3,FALSE)</f>
        <v>8</v>
      </c>
      <c r="J107" s="139" t="str">
        <f>+VLOOKUP(E107,Participants!$A$1:$F$1496,6,FALSE)</f>
        <v>Varsity</v>
      </c>
      <c r="K107" s="139">
        <v>12</v>
      </c>
      <c r="L107" s="139"/>
    </row>
    <row r="108" spans="1:12" ht="15.75" customHeight="1">
      <c r="A108" s="282"/>
      <c r="B108" s="282"/>
      <c r="C108" s="138">
        <v>54</v>
      </c>
      <c r="D108" s="138">
        <v>6</v>
      </c>
      <c r="E108" s="138">
        <v>634</v>
      </c>
      <c r="F108" s="139" t="str">
        <f>+VLOOKUP(E108,Participants!$A$1:$F$1496,2,FALSE)</f>
        <v>Patrick Veazey</v>
      </c>
      <c r="G108" s="139" t="str">
        <f>+VLOOKUP(E108,Participants!$A$1:$F$1496,4,FALSE)</f>
        <v>AAC</v>
      </c>
      <c r="H108" s="139" t="str">
        <f>+VLOOKUP(E108,Participants!$A$1:$F$1496,5,FALSE)</f>
        <v>M</v>
      </c>
      <c r="I108" s="139">
        <f>+VLOOKUP(E108,Participants!$A$1:$F$1496,3,FALSE)</f>
        <v>8</v>
      </c>
      <c r="J108" s="139" t="str">
        <f>+VLOOKUP(E108,Participants!$A$1:$F$1496,6,FALSE)</f>
        <v>Varsity</v>
      </c>
      <c r="K108" s="139">
        <v>13</v>
      </c>
      <c r="L108" s="139"/>
    </row>
    <row r="109" spans="1:12" ht="15.75" customHeight="1">
      <c r="A109" s="282"/>
      <c r="B109" s="282"/>
      <c r="C109" s="138">
        <v>54</v>
      </c>
      <c r="D109" s="138">
        <v>5</v>
      </c>
      <c r="E109" s="138">
        <v>366</v>
      </c>
      <c r="F109" s="139" t="str">
        <f>+VLOOKUP(E109,Participants!$A$1:$F$1496,2,FALSE)</f>
        <v>Liam Shields</v>
      </c>
      <c r="G109" s="139" t="str">
        <f>+VLOOKUP(E109,Participants!$A$1:$F$1496,4,FALSE)</f>
        <v>BTA</v>
      </c>
      <c r="H109" s="139" t="str">
        <f>+VLOOKUP(E109,Participants!$A$1:$F$1496,5,FALSE)</f>
        <v>M</v>
      </c>
      <c r="I109" s="139">
        <f>+VLOOKUP(E109,Participants!$A$1:$F$1496,3,FALSE)</f>
        <v>7</v>
      </c>
      <c r="J109" s="139" t="str">
        <f>+VLOOKUP(E109,Participants!$A$1:$F$1496,6,FALSE)</f>
        <v>Varsity</v>
      </c>
      <c r="K109" s="139">
        <v>14</v>
      </c>
      <c r="L109" s="139"/>
    </row>
    <row r="110" spans="1:12" ht="15.75" customHeight="1">
      <c r="A110" s="282"/>
      <c r="B110" s="282"/>
      <c r="C110" s="138">
        <v>53</v>
      </c>
      <c r="D110" s="138">
        <v>2</v>
      </c>
      <c r="E110" s="138">
        <v>709</v>
      </c>
      <c r="F110" s="139" t="str">
        <f>+VLOOKUP(E110,Participants!$A$1:$F$1496,2,FALSE)</f>
        <v>Nick Rine</v>
      </c>
      <c r="G110" s="139" t="str">
        <f>+VLOOKUP(E110,Participants!$A$1:$F$1496,4,FALSE)</f>
        <v>BCS</v>
      </c>
      <c r="H110" s="139" t="str">
        <f>+VLOOKUP(E110,Participants!$A$1:$F$1496,5,FALSE)</f>
        <v>M</v>
      </c>
      <c r="I110" s="139">
        <f>+VLOOKUP(E110,Participants!$A$1:$F$1496,3,FALSE)</f>
        <v>8</v>
      </c>
      <c r="J110" s="139" t="str">
        <f>+VLOOKUP(E110,Participants!$A$1:$F$1496,6,FALSE)</f>
        <v>Varsity</v>
      </c>
      <c r="K110" s="139">
        <v>15</v>
      </c>
      <c r="L110" s="139"/>
    </row>
    <row r="111" spans="1:12" ht="15.75" customHeight="1">
      <c r="A111" s="282"/>
      <c r="B111" s="282"/>
      <c r="C111" s="138">
        <v>41</v>
      </c>
      <c r="D111" s="138">
        <v>5</v>
      </c>
      <c r="E111" s="138">
        <v>370</v>
      </c>
      <c r="F111" s="139" t="str">
        <f>+VLOOKUP(E111,Participants!$A$1:$F$1496,2,FALSE)</f>
        <v>Xander Hill</v>
      </c>
      <c r="G111" s="139" t="str">
        <f>+VLOOKUP(E111,Participants!$A$1:$F$1496,4,FALSE)</f>
        <v>BTA</v>
      </c>
      <c r="H111" s="139" t="str">
        <f>+VLOOKUP(E111,Participants!$A$1:$F$1496,5,FALSE)</f>
        <v>M</v>
      </c>
      <c r="I111" s="139">
        <f>+VLOOKUP(E111,Participants!$A$1:$F$1496,3,FALSE)</f>
        <v>7</v>
      </c>
      <c r="J111" s="139" t="str">
        <f>+VLOOKUP(E111,Participants!$A$1:$F$1496,6,FALSE)</f>
        <v>Varsity</v>
      </c>
      <c r="K111" s="139">
        <v>16</v>
      </c>
      <c r="L111" s="139"/>
    </row>
    <row r="112" spans="1:12" ht="15.75" customHeight="1">
      <c r="A112" s="282"/>
      <c r="B112" s="282"/>
      <c r="C112" s="138">
        <v>41</v>
      </c>
      <c r="D112" s="138">
        <v>3</v>
      </c>
      <c r="E112" s="138">
        <v>1100</v>
      </c>
      <c r="F112" s="139" t="str">
        <f>+VLOOKUP(E112,Participants!$A$1:$F$1496,2,FALSE)</f>
        <v>Gabe Miller</v>
      </c>
      <c r="G112" s="139" t="str">
        <f>+VLOOKUP(E112,Participants!$A$1:$F$1496,4,FALSE)</f>
        <v>HTS</v>
      </c>
      <c r="H112" s="139" t="str">
        <f>+VLOOKUP(E112,Participants!$A$1:$F$1496,5,FALSE)</f>
        <v>M</v>
      </c>
      <c r="I112" s="139">
        <f>+VLOOKUP(E112,Participants!$A$1:$F$1496,3,FALSE)</f>
        <v>8</v>
      </c>
      <c r="J112" s="139" t="str">
        <f>+VLOOKUP(E112,Participants!$A$1:$F$1496,6,FALSE)</f>
        <v>Varsity</v>
      </c>
      <c r="K112" s="139">
        <v>17</v>
      </c>
      <c r="L112" s="139"/>
    </row>
    <row r="113" spans="1:12" ht="15.75" customHeight="1">
      <c r="A113" s="282"/>
      <c r="B113" s="282"/>
      <c r="C113" s="138">
        <v>40</v>
      </c>
      <c r="D113" s="138"/>
      <c r="E113" s="138">
        <v>735</v>
      </c>
      <c r="F113" s="139" t="str">
        <f>+VLOOKUP(E113,Participants!$A$1:$F$1496,2,FALSE)</f>
        <v>Benjamin Tarquinio</v>
      </c>
      <c r="G113" s="139" t="str">
        <f>+VLOOKUP(E113,Participants!$A$1:$F$1496,4,FALSE)</f>
        <v>HCA</v>
      </c>
      <c r="H113" s="139" t="str">
        <f>+VLOOKUP(E113,Participants!$A$1:$F$1496,5,FALSE)</f>
        <v>M</v>
      </c>
      <c r="I113" s="139">
        <f>+VLOOKUP(E113,Participants!$A$1:$F$1496,3,FALSE)</f>
        <v>7</v>
      </c>
      <c r="J113" s="139" t="str">
        <f>+VLOOKUP(E113,Participants!$A$1:$F$1496,6,FALSE)</f>
        <v>Varsity</v>
      </c>
      <c r="K113" s="139">
        <v>18</v>
      </c>
      <c r="L113" s="139"/>
    </row>
    <row r="114" spans="1:12" ht="15.75" customHeight="1">
      <c r="A114" s="282"/>
      <c r="B114" s="282"/>
      <c r="C114" s="138">
        <v>39</v>
      </c>
      <c r="D114" s="138">
        <v>7</v>
      </c>
      <c r="E114" s="138">
        <v>429</v>
      </c>
      <c r="F114" s="139" t="str">
        <f>+VLOOKUP(E114,Participants!$A$1:$F$1496,2,FALSE)</f>
        <v>Evan Monchak</v>
      </c>
      <c r="G114" s="139" t="str">
        <f>+VLOOKUP(E114,Participants!$A$1:$F$1496,4,FALSE)</f>
        <v>PHA</v>
      </c>
      <c r="H114" s="139" t="str">
        <f>+VLOOKUP(E114,Participants!$A$1:$F$1496,5,FALSE)</f>
        <v>M</v>
      </c>
      <c r="I114" s="139">
        <f>+VLOOKUP(E114,Participants!$A$1:$F$1496,3,FALSE)</f>
        <v>8</v>
      </c>
      <c r="J114" s="139" t="str">
        <f>+VLOOKUP(E114,Participants!$A$1:$F$1496,6,FALSE)</f>
        <v>Varsity</v>
      </c>
      <c r="K114" s="139">
        <v>19</v>
      </c>
      <c r="L114" s="139"/>
    </row>
    <row r="115" spans="1:12" ht="15.75" customHeight="1">
      <c r="A115" s="282"/>
      <c r="B115" s="282"/>
      <c r="C115" s="138">
        <v>37</v>
      </c>
      <c r="D115" s="138">
        <v>3</v>
      </c>
      <c r="E115" s="138">
        <v>632</v>
      </c>
      <c r="F115" s="139" t="str">
        <f>+VLOOKUP(E115,Participants!$A$1:$F$1496,2,FALSE)</f>
        <v>Giovanna Vella</v>
      </c>
      <c r="G115" s="139" t="str">
        <f>+VLOOKUP(E115,Participants!$A$1:$F$1496,4,FALSE)</f>
        <v>AAC</v>
      </c>
      <c r="H115" s="139" t="str">
        <f>+VLOOKUP(E115,Participants!$A$1:$F$1496,5,FALSE)</f>
        <v>M</v>
      </c>
      <c r="I115" s="139">
        <f>+VLOOKUP(E115,Participants!$A$1:$F$1496,3,FALSE)</f>
        <v>8</v>
      </c>
      <c r="J115" s="139" t="str">
        <f>+VLOOKUP(E115,Participants!$A$1:$F$1496,6,FALSE)</f>
        <v>Varsity</v>
      </c>
      <c r="K115" s="139">
        <v>20</v>
      </c>
      <c r="L115" s="139"/>
    </row>
    <row r="116" spans="1:12" ht="15.75" customHeight="1">
      <c r="A116" s="282"/>
      <c r="B116" s="282"/>
      <c r="C116" s="138">
        <v>36</v>
      </c>
      <c r="D116" s="138">
        <v>0</v>
      </c>
      <c r="E116" s="138">
        <v>737</v>
      </c>
      <c r="F116" s="139" t="str">
        <f>+VLOOKUP(E116,Participants!$A$1:$F$1496,2,FALSE)</f>
        <v>Nicholas Tarquinio</v>
      </c>
      <c r="G116" s="139" t="str">
        <f>+VLOOKUP(E116,Participants!$A$1:$F$1496,4,FALSE)</f>
        <v>HCA</v>
      </c>
      <c r="H116" s="139" t="str">
        <f>+VLOOKUP(E116,Participants!$A$1:$F$1496,5,FALSE)</f>
        <v>M</v>
      </c>
      <c r="I116" s="139">
        <f>+VLOOKUP(E116,Participants!$A$1:$F$1496,3,FALSE)</f>
        <v>8</v>
      </c>
      <c r="J116" s="139" t="str">
        <f>+VLOOKUP(E116,Participants!$A$1:$F$1496,6,FALSE)</f>
        <v>Varsity</v>
      </c>
      <c r="K116" s="139">
        <v>21</v>
      </c>
      <c r="L116" s="139"/>
    </row>
    <row r="117" spans="1:12" ht="15.75" customHeight="1">
      <c r="A117" s="282"/>
      <c r="B117" s="282"/>
      <c r="C117" s="138">
        <v>34</v>
      </c>
      <c r="D117" s="138"/>
      <c r="E117" s="138">
        <v>91</v>
      </c>
      <c r="F117" s="139" t="str">
        <f>+VLOOKUP(E117,Participants!$A$1:$F$1496,2,FALSE)</f>
        <v>Brett Mashuda</v>
      </c>
      <c r="G117" s="139" t="str">
        <f>+VLOOKUP(E117,Participants!$A$1:$F$1496,4,FALSE)</f>
        <v>BFS</v>
      </c>
      <c r="H117" s="139" t="str">
        <f>+VLOOKUP(E117,Participants!$A$1:$F$1496,5,FALSE)</f>
        <v>M</v>
      </c>
      <c r="I117" s="139">
        <f>+VLOOKUP(E117,Participants!$A$1:$F$1496,3,FALSE)</f>
        <v>8</v>
      </c>
      <c r="J117" s="139" t="str">
        <f>+VLOOKUP(E117,Participants!$A$1:$F$1496,6,FALSE)</f>
        <v>Varsity</v>
      </c>
      <c r="K117" s="139">
        <v>22</v>
      </c>
      <c r="L117" s="139"/>
    </row>
    <row r="118" spans="1:12" ht="15.75" customHeight="1">
      <c r="A118" s="114"/>
      <c r="B118" s="114"/>
      <c r="C118" s="71"/>
      <c r="D118" s="71"/>
      <c r="E118" s="71"/>
      <c r="F118" s="32"/>
      <c r="G118" s="32"/>
      <c r="H118" s="32"/>
      <c r="I118" s="32"/>
      <c r="J118" s="32"/>
      <c r="K118" s="32"/>
      <c r="L118" s="32"/>
    </row>
    <row r="119" spans="1:12" ht="15.75" customHeight="1">
      <c r="C119" s="100"/>
      <c r="D119" s="100"/>
    </row>
    <row r="120" spans="1:12" ht="15.75" customHeight="1">
      <c r="C120" s="100"/>
      <c r="D120" s="100"/>
    </row>
    <row r="121" spans="1:12" ht="15.75" customHeight="1">
      <c r="C121" s="100"/>
      <c r="D121" s="100"/>
    </row>
    <row r="122" spans="1:12" ht="15.75" customHeight="1">
      <c r="C122" s="100"/>
      <c r="D122" s="100"/>
    </row>
    <row r="123" spans="1:12" ht="15.75" customHeight="1">
      <c r="C123" s="100"/>
      <c r="D123" s="100"/>
    </row>
    <row r="124" spans="1:12" ht="15.75" customHeight="1">
      <c r="C124" s="100"/>
      <c r="D124" s="100"/>
    </row>
    <row r="125" spans="1:12" ht="15.75" customHeight="1">
      <c r="C125" s="100"/>
      <c r="D125" s="100"/>
    </row>
    <row r="126" spans="1:12" ht="15.75" customHeight="1">
      <c r="C126" s="100"/>
      <c r="D126" s="100"/>
    </row>
    <row r="127" spans="1:12" ht="15.75" customHeight="1">
      <c r="C127" s="100"/>
      <c r="D127" s="100"/>
    </row>
    <row r="128" spans="1:12" ht="15.75" customHeight="1">
      <c r="C128" s="100"/>
      <c r="D128" s="100"/>
    </row>
    <row r="129" spans="3:4" ht="15.75" customHeight="1">
      <c r="C129" s="100"/>
      <c r="D129" s="100"/>
    </row>
    <row r="130" spans="3:4" ht="15.75" customHeight="1">
      <c r="C130" s="100"/>
      <c r="D130" s="100"/>
    </row>
    <row r="131" spans="3:4" ht="15.75" customHeight="1">
      <c r="C131" s="100"/>
      <c r="D131" s="100"/>
    </row>
    <row r="132" spans="3:4" ht="15.75" customHeight="1">
      <c r="C132" s="100"/>
      <c r="D132" s="100"/>
    </row>
    <row r="133" spans="3:4" ht="15.75" customHeight="1">
      <c r="C133" s="100"/>
      <c r="D133" s="100"/>
    </row>
    <row r="134" spans="3:4" ht="15.75" customHeight="1">
      <c r="C134" s="100"/>
      <c r="D134" s="100"/>
    </row>
    <row r="135" spans="3:4" ht="15.75" customHeight="1">
      <c r="C135" s="100"/>
      <c r="D135" s="100"/>
    </row>
    <row r="136" spans="3:4" ht="15.75" customHeight="1">
      <c r="C136" s="100"/>
      <c r="D136" s="100"/>
    </row>
    <row r="137" spans="3:4" ht="15.75" customHeight="1">
      <c r="C137" s="100"/>
      <c r="D137" s="100"/>
    </row>
    <row r="138" spans="3:4" ht="15.75" customHeight="1">
      <c r="C138" s="100"/>
      <c r="D138" s="100"/>
    </row>
    <row r="139" spans="3:4" ht="15.75" customHeight="1">
      <c r="C139" s="100"/>
      <c r="D139" s="100"/>
    </row>
    <row r="140" spans="3:4" ht="15.75" customHeight="1">
      <c r="C140" s="100"/>
      <c r="D140" s="100"/>
    </row>
    <row r="141" spans="3:4" ht="15.75" customHeight="1">
      <c r="C141" s="100"/>
      <c r="D141" s="100"/>
    </row>
    <row r="142" spans="3:4" ht="15.75" customHeight="1">
      <c r="C142" s="100"/>
      <c r="D142" s="100"/>
    </row>
    <row r="143" spans="3:4" ht="15.75" customHeight="1">
      <c r="C143" s="100"/>
      <c r="D143" s="100"/>
    </row>
    <row r="144" spans="3:4" ht="15.75" customHeight="1">
      <c r="C144" s="100"/>
      <c r="D144" s="100"/>
    </row>
    <row r="145" spans="3:4" ht="15.75" customHeight="1">
      <c r="C145" s="100"/>
      <c r="D145" s="100"/>
    </row>
    <row r="146" spans="3:4" ht="15.75" customHeight="1">
      <c r="C146" s="100"/>
      <c r="D146" s="100"/>
    </row>
    <row r="147" spans="3:4" ht="15.75" customHeight="1">
      <c r="C147" s="100"/>
      <c r="D147" s="100"/>
    </row>
    <row r="148" spans="3:4" ht="15.75" customHeight="1">
      <c r="C148" s="100"/>
      <c r="D148" s="100"/>
    </row>
    <row r="149" spans="3:4" ht="15.75" customHeight="1">
      <c r="C149" s="100"/>
      <c r="D149" s="100"/>
    </row>
    <row r="150" spans="3:4" ht="15.75" customHeight="1">
      <c r="C150" s="100"/>
      <c r="D150" s="100"/>
    </row>
    <row r="151" spans="3:4" ht="15.75" customHeight="1">
      <c r="C151" s="100"/>
      <c r="D151" s="100"/>
    </row>
    <row r="152" spans="3:4" ht="15.75" customHeight="1">
      <c r="C152" s="100"/>
      <c r="D152" s="100"/>
    </row>
    <row r="153" spans="3:4" ht="15.75" customHeight="1">
      <c r="C153" s="100"/>
      <c r="D153" s="100"/>
    </row>
    <row r="154" spans="3:4" ht="15.75" customHeight="1">
      <c r="C154" s="100"/>
      <c r="D154" s="100"/>
    </row>
    <row r="155" spans="3:4" ht="15.75" customHeight="1">
      <c r="C155" s="100"/>
      <c r="D155" s="100"/>
    </row>
    <row r="156" spans="3:4" ht="15.75" customHeight="1">
      <c r="C156" s="100"/>
      <c r="D156" s="100"/>
    </row>
    <row r="157" spans="3:4" ht="15.75" customHeight="1">
      <c r="C157" s="100"/>
      <c r="D157" s="100"/>
    </row>
    <row r="158" spans="3:4" ht="15.75" customHeight="1">
      <c r="C158" s="100"/>
      <c r="D158" s="100"/>
    </row>
    <row r="159" spans="3:4" ht="15.75" customHeight="1">
      <c r="C159" s="100"/>
      <c r="D159" s="100"/>
    </row>
    <row r="160" spans="3:4" ht="15.75" customHeight="1">
      <c r="C160" s="100"/>
      <c r="D160" s="100"/>
    </row>
    <row r="161" spans="3:4" ht="15.75" customHeight="1">
      <c r="C161" s="100"/>
      <c r="D161" s="100"/>
    </row>
    <row r="162" spans="3:4" ht="15.75" customHeight="1">
      <c r="C162" s="100"/>
      <c r="D162" s="100"/>
    </row>
    <row r="163" spans="3:4" ht="15.75" customHeight="1">
      <c r="C163" s="100"/>
      <c r="D163" s="100"/>
    </row>
    <row r="164" spans="3:4" ht="15.75" customHeight="1">
      <c r="C164" s="100"/>
      <c r="D164" s="100"/>
    </row>
    <row r="165" spans="3:4" ht="15.75" customHeight="1">
      <c r="C165" s="100"/>
      <c r="D165" s="100"/>
    </row>
    <row r="166" spans="3:4" ht="15.75" customHeight="1">
      <c r="C166" s="100"/>
      <c r="D166" s="100"/>
    </row>
    <row r="167" spans="3:4" ht="15.75" customHeight="1">
      <c r="C167" s="100"/>
      <c r="D167" s="100"/>
    </row>
    <row r="168" spans="3:4" ht="15.75" customHeight="1">
      <c r="C168" s="100"/>
      <c r="D168" s="100"/>
    </row>
    <row r="169" spans="3:4" ht="15.75" customHeight="1">
      <c r="C169" s="100"/>
      <c r="D169" s="100"/>
    </row>
    <row r="170" spans="3:4" ht="15.75" customHeight="1">
      <c r="C170" s="100"/>
      <c r="D170" s="100"/>
    </row>
    <row r="171" spans="3:4" ht="15.75" customHeight="1">
      <c r="C171" s="100"/>
      <c r="D171" s="100"/>
    </row>
    <row r="172" spans="3:4" ht="15.75" customHeight="1">
      <c r="C172" s="100"/>
      <c r="D172" s="100"/>
    </row>
    <row r="173" spans="3:4" ht="15.75" customHeight="1">
      <c r="C173" s="100"/>
      <c r="D173" s="100"/>
    </row>
    <row r="174" spans="3:4" ht="15.75" customHeight="1">
      <c r="C174" s="100"/>
      <c r="D174" s="100"/>
    </row>
    <row r="175" spans="3:4" ht="15.75" customHeight="1">
      <c r="C175" s="100"/>
      <c r="D175" s="100"/>
    </row>
    <row r="176" spans="3:4" ht="15.75" customHeight="1">
      <c r="C176" s="100"/>
      <c r="D176" s="100"/>
    </row>
    <row r="177" spans="3:4" ht="15.75" customHeight="1">
      <c r="C177" s="100"/>
      <c r="D177" s="100"/>
    </row>
    <row r="178" spans="3:4" ht="15.75" customHeight="1">
      <c r="C178" s="100"/>
      <c r="D178" s="100"/>
    </row>
    <row r="179" spans="3:4" ht="15.75" customHeight="1">
      <c r="C179" s="100"/>
      <c r="D179" s="100"/>
    </row>
    <row r="180" spans="3:4" ht="15.75" customHeight="1">
      <c r="C180" s="100"/>
      <c r="D180" s="100"/>
    </row>
    <row r="181" spans="3:4" ht="15.75" customHeight="1">
      <c r="C181" s="100"/>
      <c r="D181" s="100"/>
    </row>
    <row r="182" spans="3:4" ht="15.75" customHeight="1">
      <c r="C182" s="100"/>
      <c r="D182" s="100"/>
    </row>
    <row r="183" spans="3:4" ht="15.75" customHeight="1">
      <c r="C183" s="100"/>
      <c r="D183" s="100"/>
    </row>
    <row r="184" spans="3:4" ht="15.75" customHeight="1">
      <c r="C184" s="100"/>
      <c r="D184" s="100"/>
    </row>
    <row r="185" spans="3:4" ht="15.75" customHeight="1">
      <c r="C185" s="100"/>
      <c r="D185" s="100"/>
    </row>
    <row r="186" spans="3:4" ht="15.75" customHeight="1">
      <c r="C186" s="100"/>
      <c r="D186" s="100"/>
    </row>
    <row r="187" spans="3:4" ht="15.75" customHeight="1">
      <c r="C187" s="100"/>
      <c r="D187" s="100"/>
    </row>
    <row r="188" spans="3:4" ht="15.75" customHeight="1">
      <c r="C188" s="100"/>
      <c r="D188" s="100"/>
    </row>
    <row r="189" spans="3:4" ht="15.75" customHeight="1">
      <c r="C189" s="100"/>
      <c r="D189" s="100"/>
    </row>
    <row r="190" spans="3:4" ht="15.75" customHeight="1">
      <c r="C190" s="100"/>
      <c r="D190" s="100"/>
    </row>
    <row r="191" spans="3:4" ht="15.75" customHeight="1">
      <c r="C191" s="100"/>
      <c r="D191" s="100"/>
    </row>
    <row r="192" spans="3:4" ht="15.75" customHeight="1">
      <c r="C192" s="100"/>
      <c r="D192" s="100"/>
    </row>
    <row r="193" spans="3:4" ht="15.75" customHeight="1">
      <c r="C193" s="100"/>
      <c r="D193" s="100"/>
    </row>
    <row r="194" spans="3:4" ht="15.75" customHeight="1">
      <c r="C194" s="100"/>
      <c r="D194" s="100"/>
    </row>
    <row r="195" spans="3:4" ht="15.75" customHeight="1">
      <c r="C195" s="100"/>
      <c r="D195" s="100"/>
    </row>
    <row r="196" spans="3:4" ht="15.75" customHeight="1">
      <c r="C196" s="100"/>
      <c r="D196" s="100"/>
    </row>
    <row r="197" spans="3:4" ht="15.75" customHeight="1">
      <c r="C197" s="100"/>
      <c r="D197" s="100"/>
    </row>
    <row r="198" spans="3:4" ht="15.75" customHeight="1">
      <c r="C198" s="100"/>
      <c r="D198" s="100"/>
    </row>
    <row r="199" spans="3:4" ht="15.75" customHeight="1">
      <c r="C199" s="100"/>
      <c r="D199" s="100"/>
    </row>
    <row r="200" spans="3:4" ht="15.75" customHeight="1">
      <c r="C200" s="100"/>
      <c r="D200" s="100"/>
    </row>
    <row r="201" spans="3:4" ht="15.75" customHeight="1">
      <c r="C201" s="100"/>
      <c r="D201" s="100"/>
    </row>
    <row r="202" spans="3:4" ht="15.75" customHeight="1">
      <c r="C202" s="100"/>
      <c r="D202" s="100"/>
    </row>
    <row r="203" spans="3:4" ht="15.75" customHeight="1">
      <c r="C203" s="100"/>
      <c r="D203" s="100"/>
    </row>
    <row r="204" spans="3:4" ht="15.75" customHeight="1">
      <c r="C204" s="100"/>
      <c r="D204" s="100"/>
    </row>
    <row r="205" spans="3:4" ht="15.75" customHeight="1">
      <c r="C205" s="100"/>
      <c r="D205" s="100"/>
    </row>
    <row r="206" spans="3:4" ht="15.75" customHeight="1">
      <c r="C206" s="100"/>
      <c r="D206" s="100"/>
    </row>
    <row r="207" spans="3:4" ht="15.75" customHeight="1">
      <c r="C207" s="100"/>
      <c r="D207" s="100"/>
    </row>
    <row r="208" spans="3:4" ht="15.75" customHeight="1">
      <c r="C208" s="100"/>
      <c r="D208" s="100"/>
    </row>
    <row r="209" spans="3:4" ht="15.75" customHeight="1">
      <c r="C209" s="100"/>
      <c r="D209" s="100"/>
    </row>
    <row r="210" spans="3:4" ht="15.75" customHeight="1">
      <c r="C210" s="100"/>
      <c r="D210" s="100"/>
    </row>
    <row r="211" spans="3:4" ht="15.75" customHeight="1">
      <c r="C211" s="100"/>
      <c r="D211" s="100"/>
    </row>
    <row r="212" spans="3:4" ht="15.75" customHeight="1">
      <c r="C212" s="100"/>
      <c r="D212" s="100"/>
    </row>
    <row r="213" spans="3:4" ht="15.75" customHeight="1">
      <c r="C213" s="100"/>
      <c r="D213" s="100"/>
    </row>
    <row r="214" spans="3:4" ht="15.75" customHeight="1">
      <c r="C214" s="100"/>
      <c r="D214" s="100"/>
    </row>
    <row r="215" spans="3:4" ht="15.75" customHeight="1">
      <c r="C215" s="100"/>
      <c r="D215" s="100"/>
    </row>
    <row r="216" spans="3:4" ht="15.75" customHeight="1">
      <c r="C216" s="100"/>
      <c r="D216" s="100"/>
    </row>
    <row r="217" spans="3:4" ht="15.75" customHeight="1">
      <c r="C217" s="100"/>
      <c r="D217" s="100"/>
    </row>
    <row r="218" spans="3:4" ht="15.75" customHeight="1">
      <c r="C218" s="100"/>
      <c r="D218" s="100"/>
    </row>
    <row r="219" spans="3:4" ht="15.75" customHeight="1">
      <c r="C219" s="100"/>
      <c r="D219" s="100"/>
    </row>
    <row r="220" spans="3:4" ht="15.75" customHeight="1">
      <c r="C220" s="100"/>
      <c r="D220" s="100"/>
    </row>
    <row r="221" spans="3:4" ht="15.75" customHeight="1">
      <c r="C221" s="100"/>
      <c r="D221" s="100"/>
    </row>
    <row r="222" spans="3:4" ht="15.75" customHeight="1">
      <c r="C222" s="100"/>
      <c r="D222" s="100"/>
    </row>
    <row r="223" spans="3:4" ht="15.75" customHeight="1">
      <c r="C223" s="100"/>
      <c r="D223" s="100"/>
    </row>
    <row r="224" spans="3:4" ht="15.75" customHeight="1">
      <c r="C224" s="100"/>
      <c r="D224" s="100"/>
    </row>
    <row r="225" spans="3:4" ht="15.75" customHeight="1">
      <c r="C225" s="100"/>
      <c r="D225" s="100"/>
    </row>
    <row r="226" spans="3:4" ht="15.75" customHeight="1">
      <c r="C226" s="100"/>
      <c r="D226" s="100"/>
    </row>
    <row r="227" spans="3:4" ht="15.75" customHeight="1">
      <c r="C227" s="100"/>
      <c r="D227" s="100"/>
    </row>
    <row r="228" spans="3:4" ht="15.75" customHeight="1">
      <c r="C228" s="100"/>
      <c r="D228" s="100"/>
    </row>
    <row r="229" spans="3:4" ht="15.75" customHeight="1">
      <c r="C229" s="100"/>
      <c r="D229" s="100"/>
    </row>
    <row r="230" spans="3:4" ht="15.75" customHeight="1">
      <c r="C230" s="100"/>
      <c r="D230" s="100"/>
    </row>
    <row r="231" spans="3:4" ht="15.75" customHeight="1">
      <c r="C231" s="100"/>
      <c r="D231" s="100"/>
    </row>
    <row r="232" spans="3:4" ht="15.75" customHeight="1">
      <c r="C232" s="100"/>
      <c r="D232" s="100"/>
    </row>
    <row r="233" spans="3:4" ht="15.75" customHeight="1">
      <c r="C233" s="100"/>
      <c r="D233" s="100"/>
    </row>
    <row r="234" spans="3:4" ht="15.75" customHeight="1">
      <c r="C234" s="100"/>
      <c r="D234" s="100"/>
    </row>
    <row r="235" spans="3:4" ht="15.75" customHeight="1">
      <c r="C235" s="100"/>
      <c r="D235" s="100"/>
    </row>
    <row r="236" spans="3:4" ht="15.75" customHeight="1">
      <c r="C236" s="100"/>
      <c r="D236" s="100"/>
    </row>
    <row r="237" spans="3:4" ht="15.75" customHeight="1">
      <c r="C237" s="100"/>
      <c r="D237" s="100"/>
    </row>
    <row r="238" spans="3:4" ht="15.75" customHeight="1">
      <c r="C238" s="100"/>
      <c r="D238" s="100"/>
    </row>
    <row r="239" spans="3:4" ht="15.75" customHeight="1">
      <c r="C239" s="100"/>
      <c r="D239" s="100"/>
    </row>
    <row r="240" spans="3:4" ht="15.75" customHeight="1">
      <c r="C240" s="100"/>
      <c r="D240" s="100"/>
    </row>
    <row r="241" spans="3:4" ht="15.75" customHeight="1">
      <c r="C241" s="100"/>
      <c r="D241" s="100"/>
    </row>
    <row r="242" spans="3:4" ht="15.75" customHeight="1">
      <c r="C242" s="100"/>
      <c r="D242" s="100"/>
    </row>
    <row r="243" spans="3:4" ht="15.75" customHeight="1">
      <c r="C243" s="100"/>
      <c r="D243" s="100"/>
    </row>
    <row r="244" spans="3:4" ht="15.75" customHeight="1">
      <c r="C244" s="100"/>
      <c r="D244" s="100"/>
    </row>
    <row r="245" spans="3:4" ht="15.75" customHeight="1">
      <c r="C245" s="100"/>
      <c r="D245" s="100"/>
    </row>
    <row r="246" spans="3:4" ht="15.75" customHeight="1">
      <c r="C246" s="100"/>
      <c r="D246" s="100"/>
    </row>
    <row r="247" spans="3:4" ht="15.75" customHeight="1">
      <c r="C247" s="100"/>
      <c r="D247" s="100"/>
    </row>
    <row r="248" spans="3:4" ht="15.75" customHeight="1">
      <c r="C248" s="100"/>
      <c r="D248" s="100"/>
    </row>
    <row r="249" spans="3:4" ht="15.75" customHeight="1">
      <c r="C249" s="100"/>
      <c r="D249" s="100"/>
    </row>
    <row r="250" spans="3:4" ht="15.75" customHeight="1">
      <c r="C250" s="100"/>
      <c r="D250" s="100"/>
    </row>
    <row r="251" spans="3:4" ht="15.75" customHeight="1">
      <c r="C251" s="100"/>
      <c r="D251" s="100"/>
    </row>
    <row r="252" spans="3:4" ht="15.75" customHeight="1">
      <c r="C252" s="100"/>
      <c r="D252" s="100"/>
    </row>
    <row r="253" spans="3:4" ht="15.75" customHeight="1">
      <c r="C253" s="100"/>
      <c r="D253" s="100"/>
    </row>
    <row r="254" spans="3:4" ht="15.75" customHeight="1">
      <c r="C254" s="100"/>
      <c r="D254" s="100"/>
    </row>
    <row r="255" spans="3:4" ht="15.75" customHeight="1">
      <c r="C255" s="100"/>
      <c r="D255" s="100"/>
    </row>
    <row r="256" spans="3:4" ht="15.75" customHeight="1">
      <c r="C256" s="100"/>
      <c r="D256" s="100"/>
    </row>
    <row r="257" spans="3:4" ht="15.75" customHeight="1">
      <c r="C257" s="100"/>
      <c r="D257" s="100"/>
    </row>
    <row r="258" spans="3:4" ht="15.75" customHeight="1">
      <c r="C258" s="100"/>
      <c r="D258" s="100"/>
    </row>
    <row r="259" spans="3:4" ht="15.75" customHeight="1">
      <c r="C259" s="100"/>
      <c r="D259" s="100"/>
    </row>
    <row r="260" spans="3:4" ht="15.75" customHeight="1">
      <c r="C260" s="100"/>
      <c r="D260" s="100"/>
    </row>
    <row r="261" spans="3:4" ht="15.75" customHeight="1">
      <c r="C261" s="100"/>
      <c r="D261" s="100"/>
    </row>
    <row r="262" spans="3:4" ht="15.75" customHeight="1">
      <c r="C262" s="100"/>
      <c r="D262" s="100"/>
    </row>
    <row r="263" spans="3:4" ht="15.75" customHeight="1">
      <c r="C263" s="100"/>
      <c r="D263" s="100"/>
    </row>
    <row r="264" spans="3:4" ht="15.75" customHeight="1">
      <c r="C264" s="100"/>
      <c r="D264" s="100"/>
    </row>
    <row r="265" spans="3:4" ht="15.75" customHeight="1">
      <c r="C265" s="100"/>
      <c r="D265" s="100"/>
    </row>
    <row r="266" spans="3:4" ht="15.75" customHeight="1">
      <c r="C266" s="100"/>
      <c r="D266" s="100"/>
    </row>
    <row r="267" spans="3:4" ht="15.75" customHeight="1">
      <c r="C267" s="100"/>
      <c r="D267" s="100"/>
    </row>
    <row r="268" spans="3:4" ht="15.75" customHeight="1">
      <c r="C268" s="100"/>
      <c r="D268" s="100"/>
    </row>
    <row r="269" spans="3:4" ht="15.75" customHeight="1">
      <c r="C269" s="100"/>
      <c r="D269" s="100"/>
    </row>
    <row r="270" spans="3:4" ht="15.75" customHeight="1">
      <c r="C270" s="100"/>
      <c r="D270" s="100"/>
    </row>
    <row r="271" spans="3:4" ht="15.75" customHeight="1">
      <c r="C271" s="100"/>
      <c r="D271" s="100"/>
    </row>
    <row r="272" spans="3:4" ht="15.75" customHeight="1">
      <c r="C272" s="100"/>
      <c r="D272" s="100"/>
    </row>
    <row r="273" spans="3:4" ht="15.75" customHeight="1">
      <c r="C273" s="100"/>
      <c r="D273" s="100"/>
    </row>
    <row r="274" spans="3:4" ht="15.75" customHeight="1">
      <c r="C274" s="100"/>
      <c r="D274" s="100"/>
    </row>
    <row r="275" spans="3:4" ht="15.75" customHeight="1">
      <c r="C275" s="100"/>
      <c r="D275" s="100"/>
    </row>
    <row r="276" spans="3:4" ht="15.75" customHeight="1">
      <c r="C276" s="100"/>
      <c r="D276" s="100"/>
    </row>
    <row r="277" spans="3:4" ht="15.75" customHeight="1">
      <c r="C277" s="100"/>
      <c r="D277" s="100"/>
    </row>
    <row r="278" spans="3:4" ht="15.75" customHeight="1">
      <c r="C278" s="100"/>
      <c r="D278" s="100"/>
    </row>
    <row r="279" spans="3:4" ht="15.75" customHeight="1">
      <c r="C279" s="100"/>
      <c r="D279" s="100"/>
    </row>
    <row r="280" spans="3:4" ht="15.75" customHeight="1">
      <c r="C280" s="100"/>
      <c r="D280" s="100"/>
    </row>
    <row r="281" spans="3:4" ht="15.75" customHeight="1">
      <c r="C281" s="100"/>
      <c r="D281" s="100"/>
    </row>
    <row r="282" spans="3:4" ht="15.75" customHeight="1">
      <c r="C282" s="100"/>
      <c r="D282" s="100"/>
    </row>
    <row r="283" spans="3:4" ht="15.75" customHeight="1">
      <c r="C283" s="100"/>
      <c r="D283" s="100"/>
    </row>
    <row r="284" spans="3:4" ht="15.75" customHeight="1">
      <c r="C284" s="100"/>
      <c r="D284" s="100"/>
    </row>
    <row r="285" spans="3:4" ht="15.75" customHeight="1">
      <c r="C285" s="100"/>
      <c r="D285" s="100"/>
    </row>
    <row r="286" spans="3:4" ht="15.75" customHeight="1">
      <c r="C286" s="100"/>
      <c r="D286" s="100"/>
    </row>
    <row r="287" spans="3:4" ht="15.75" customHeight="1">
      <c r="C287" s="100"/>
      <c r="D287" s="100"/>
    </row>
    <row r="288" spans="3:4" ht="15.75" customHeight="1">
      <c r="C288" s="100"/>
      <c r="D288" s="100"/>
    </row>
    <row r="289" spans="3:4" ht="15.75" customHeight="1">
      <c r="C289" s="100"/>
      <c r="D289" s="100"/>
    </row>
    <row r="290" spans="3:4" ht="15.75" customHeight="1">
      <c r="C290" s="100"/>
      <c r="D290" s="100"/>
    </row>
    <row r="291" spans="3:4" ht="15.75" customHeight="1">
      <c r="C291" s="100"/>
      <c r="D291" s="100"/>
    </row>
    <row r="292" spans="3:4" ht="15.75" customHeight="1">
      <c r="C292" s="100"/>
      <c r="D292" s="100"/>
    </row>
    <row r="293" spans="3:4" ht="15.75" customHeight="1">
      <c r="C293" s="100"/>
      <c r="D293" s="100"/>
    </row>
    <row r="294" spans="3:4" ht="15.75" customHeight="1">
      <c r="C294" s="100"/>
      <c r="D294" s="100"/>
    </row>
    <row r="295" spans="3:4" ht="15.75" customHeight="1">
      <c r="C295" s="100"/>
      <c r="D295" s="100"/>
    </row>
    <row r="296" spans="3:4" ht="15.75" customHeight="1">
      <c r="C296" s="100"/>
      <c r="D296" s="100"/>
    </row>
    <row r="297" spans="3:4" ht="15.75" customHeight="1">
      <c r="C297" s="100"/>
      <c r="D297" s="100"/>
    </row>
    <row r="298" spans="3:4" ht="15.75" customHeight="1">
      <c r="C298" s="100"/>
      <c r="D298" s="100"/>
    </row>
    <row r="299" spans="3:4" ht="15.75" customHeight="1">
      <c r="C299" s="100"/>
      <c r="D299" s="100"/>
    </row>
    <row r="300" spans="3:4" ht="15.75" customHeight="1">
      <c r="C300" s="100"/>
      <c r="D300" s="100"/>
    </row>
    <row r="301" spans="3:4" ht="15.75" customHeight="1">
      <c r="C301" s="100"/>
      <c r="D301" s="100"/>
    </row>
    <row r="302" spans="3:4" ht="15.75" customHeight="1">
      <c r="C302" s="100"/>
      <c r="D302" s="100"/>
    </row>
    <row r="303" spans="3:4" ht="15.75" customHeight="1">
      <c r="C303" s="100"/>
      <c r="D303" s="100"/>
    </row>
    <row r="304" spans="3:4" ht="15.75" customHeight="1">
      <c r="C304" s="100"/>
      <c r="D304" s="100"/>
    </row>
    <row r="305" spans="3:4" ht="15.75" customHeight="1">
      <c r="C305" s="100"/>
      <c r="D305" s="100"/>
    </row>
    <row r="306" spans="3:4" ht="15.75" customHeight="1">
      <c r="C306" s="100"/>
      <c r="D306" s="100"/>
    </row>
    <row r="307" spans="3:4" ht="15.75" customHeight="1">
      <c r="C307" s="100"/>
      <c r="D307" s="100"/>
    </row>
    <row r="308" spans="3:4" ht="15.75" customHeight="1">
      <c r="C308" s="100"/>
      <c r="D308" s="100"/>
    </row>
    <row r="309" spans="3:4" ht="15.75" customHeight="1">
      <c r="C309" s="100"/>
      <c r="D309" s="100"/>
    </row>
    <row r="310" spans="3:4" ht="15.75" customHeight="1">
      <c r="C310" s="100"/>
      <c r="D310" s="100"/>
    </row>
    <row r="311" spans="3:4" ht="15.75" customHeight="1">
      <c r="C311" s="100"/>
      <c r="D311" s="100"/>
    </row>
    <row r="312" spans="3:4" ht="15.75" customHeight="1">
      <c r="C312" s="100"/>
      <c r="D312" s="100"/>
    </row>
    <row r="313" spans="3:4" ht="15.75" customHeight="1">
      <c r="C313" s="100"/>
      <c r="D313" s="100"/>
    </row>
    <row r="314" spans="3:4" ht="15.75" customHeight="1">
      <c r="C314" s="100"/>
      <c r="D314" s="100"/>
    </row>
    <row r="315" spans="3:4" ht="15.75" customHeight="1">
      <c r="C315" s="100"/>
      <c r="D315" s="100"/>
    </row>
    <row r="316" spans="3:4" ht="15.75" customHeight="1">
      <c r="C316" s="100"/>
      <c r="D316" s="100"/>
    </row>
    <row r="317" spans="3:4" ht="15.75" customHeight="1">
      <c r="C317" s="100"/>
      <c r="D317" s="100"/>
    </row>
    <row r="318" spans="3:4" ht="15.75" customHeight="1">
      <c r="C318" s="100"/>
      <c r="D318" s="100"/>
    </row>
    <row r="319" spans="3:4" ht="15.75" customHeight="1">
      <c r="C319" s="100"/>
      <c r="D319" s="100"/>
    </row>
    <row r="320" spans="3:4" ht="15.75" customHeight="1">
      <c r="C320" s="100"/>
      <c r="D320" s="100"/>
    </row>
    <row r="321" spans="3:4" ht="15.75" customHeight="1">
      <c r="C321" s="100"/>
      <c r="D321" s="100"/>
    </row>
    <row r="322" spans="3:4" ht="15.75" customHeight="1">
      <c r="C322" s="100"/>
      <c r="D322" s="100"/>
    </row>
    <row r="323" spans="3:4" ht="15.75" customHeight="1">
      <c r="C323" s="100"/>
      <c r="D323" s="100"/>
    </row>
    <row r="324" spans="3:4" ht="15.75" customHeight="1">
      <c r="C324" s="100"/>
      <c r="D324" s="100"/>
    </row>
    <row r="325" spans="3:4" ht="15.75" customHeight="1">
      <c r="C325" s="100"/>
      <c r="D325" s="100"/>
    </row>
    <row r="326" spans="3:4" ht="15.75" customHeight="1">
      <c r="C326" s="100"/>
      <c r="D326" s="100"/>
    </row>
    <row r="327" spans="3:4" ht="15.75" customHeight="1">
      <c r="C327" s="100"/>
      <c r="D327" s="100"/>
    </row>
    <row r="328" spans="3:4" ht="15.75" customHeight="1">
      <c r="C328" s="100"/>
      <c r="D328" s="100"/>
    </row>
    <row r="329" spans="3:4" ht="15.75" customHeight="1">
      <c r="C329" s="100"/>
      <c r="D329" s="100"/>
    </row>
    <row r="330" spans="3:4" ht="15.75" customHeight="1">
      <c r="C330" s="100"/>
      <c r="D330" s="100"/>
    </row>
    <row r="331" spans="3:4" ht="15.75" customHeight="1">
      <c r="C331" s="100"/>
      <c r="D331" s="100"/>
    </row>
    <row r="332" spans="3:4" ht="15.75" customHeight="1">
      <c r="C332" s="100"/>
      <c r="D332" s="100"/>
    </row>
    <row r="333" spans="3:4" ht="15.75" customHeight="1">
      <c r="C333" s="100"/>
      <c r="D333" s="100"/>
    </row>
    <row r="334" spans="3:4" ht="15.75" customHeight="1">
      <c r="C334" s="100"/>
      <c r="D334" s="100"/>
    </row>
    <row r="335" spans="3:4" ht="15.75" customHeight="1">
      <c r="C335" s="100"/>
      <c r="D335" s="100"/>
    </row>
    <row r="336" spans="3:4" ht="15.75" customHeight="1">
      <c r="C336" s="100"/>
      <c r="D336" s="100"/>
    </row>
    <row r="337" spans="3:4" ht="15.75" customHeight="1">
      <c r="C337" s="100"/>
      <c r="D337" s="100"/>
    </row>
    <row r="338" spans="3:4" ht="15.75" customHeight="1">
      <c r="C338" s="100"/>
      <c r="D338" s="100"/>
    </row>
    <row r="339" spans="3:4" ht="15.75" customHeight="1">
      <c r="C339" s="100"/>
      <c r="D339" s="100"/>
    </row>
    <row r="340" spans="3:4" ht="15.75" customHeight="1">
      <c r="C340" s="100"/>
      <c r="D340" s="100"/>
    </row>
    <row r="341" spans="3:4" ht="15.75" customHeight="1">
      <c r="C341" s="100"/>
      <c r="D341" s="100"/>
    </row>
    <row r="342" spans="3:4" ht="15.75" customHeight="1">
      <c r="C342" s="100"/>
      <c r="D342" s="100"/>
    </row>
    <row r="343" spans="3:4" ht="15.75" customHeight="1">
      <c r="C343" s="100"/>
      <c r="D343" s="100"/>
    </row>
    <row r="344" spans="3:4" ht="15.75" customHeight="1">
      <c r="C344" s="100"/>
      <c r="D344" s="100"/>
    </row>
    <row r="345" spans="3:4" ht="15.75" customHeight="1">
      <c r="C345" s="100"/>
      <c r="D345" s="100"/>
    </row>
    <row r="346" spans="3:4" ht="15.75" customHeight="1">
      <c r="C346" s="100"/>
      <c r="D346" s="100"/>
    </row>
    <row r="347" spans="3:4" ht="15.75" customHeight="1">
      <c r="C347" s="100"/>
      <c r="D347" s="100"/>
    </row>
    <row r="348" spans="3:4" ht="15.75" customHeight="1">
      <c r="C348" s="100"/>
      <c r="D348" s="100"/>
    </row>
    <row r="349" spans="3:4" ht="15.75" customHeight="1">
      <c r="C349" s="100"/>
      <c r="D349" s="100"/>
    </row>
    <row r="350" spans="3:4" ht="15.75" customHeight="1">
      <c r="C350" s="100"/>
      <c r="D350" s="100"/>
    </row>
    <row r="351" spans="3:4" ht="15.75" customHeight="1">
      <c r="C351" s="100"/>
      <c r="D351" s="100"/>
    </row>
    <row r="352" spans="3:4" ht="15.75" customHeight="1">
      <c r="C352" s="100"/>
      <c r="D352" s="100"/>
    </row>
    <row r="353" spans="3:4" ht="15.75" customHeight="1">
      <c r="C353" s="100"/>
      <c r="D353" s="100"/>
    </row>
    <row r="354" spans="3:4" ht="15.75" customHeight="1">
      <c r="C354" s="100"/>
      <c r="D354" s="100"/>
    </row>
    <row r="355" spans="3:4" ht="15.75" customHeight="1">
      <c r="C355" s="100"/>
      <c r="D355" s="100"/>
    </row>
    <row r="356" spans="3:4" ht="15.75" customHeight="1">
      <c r="C356" s="100"/>
      <c r="D356" s="100"/>
    </row>
    <row r="357" spans="3:4" ht="15.75" customHeight="1">
      <c r="C357" s="100"/>
      <c r="D357" s="100"/>
    </row>
    <row r="358" spans="3:4" ht="15.75" customHeight="1">
      <c r="C358" s="100"/>
      <c r="D358" s="100"/>
    </row>
    <row r="359" spans="3:4" ht="15.75" customHeight="1">
      <c r="C359" s="100"/>
      <c r="D359" s="100"/>
    </row>
    <row r="360" spans="3:4" ht="15.75" customHeight="1">
      <c r="C360" s="100"/>
      <c r="D360" s="100"/>
    </row>
    <row r="361" spans="3:4" ht="15.75" customHeight="1">
      <c r="C361" s="100"/>
      <c r="D361" s="100"/>
    </row>
    <row r="362" spans="3:4" ht="15.75" customHeight="1">
      <c r="C362" s="100"/>
      <c r="D362" s="100"/>
    </row>
    <row r="363" spans="3:4" ht="15.75" customHeight="1">
      <c r="C363" s="100"/>
      <c r="D363" s="100"/>
    </row>
    <row r="364" spans="3:4" ht="15.75" customHeight="1">
      <c r="C364" s="100"/>
      <c r="D364" s="100"/>
    </row>
    <row r="365" spans="3:4" ht="15.75" customHeight="1">
      <c r="C365" s="100"/>
      <c r="D365" s="100"/>
    </row>
    <row r="366" spans="3:4" ht="15.75" customHeight="1">
      <c r="C366" s="100"/>
      <c r="D366" s="100"/>
    </row>
    <row r="367" spans="3:4" ht="15.75" customHeight="1">
      <c r="C367" s="100"/>
      <c r="D367" s="100"/>
    </row>
    <row r="368" spans="3:4" ht="15.75" customHeight="1">
      <c r="C368" s="100"/>
      <c r="D368" s="100"/>
    </row>
    <row r="369" spans="3:4" ht="15.75" customHeight="1">
      <c r="C369" s="100"/>
      <c r="D369" s="100"/>
    </row>
    <row r="370" spans="3:4" ht="15.75" customHeight="1">
      <c r="C370" s="100"/>
      <c r="D370" s="100"/>
    </row>
    <row r="371" spans="3:4" ht="15.75" customHeight="1">
      <c r="C371" s="100"/>
      <c r="D371" s="100"/>
    </row>
    <row r="372" spans="3:4" ht="15.75" customHeight="1">
      <c r="C372" s="100"/>
      <c r="D372" s="100"/>
    </row>
    <row r="373" spans="3:4" ht="15.75" customHeight="1">
      <c r="C373" s="100"/>
      <c r="D373" s="100"/>
    </row>
    <row r="374" spans="3:4" ht="15.75" customHeight="1">
      <c r="C374" s="100"/>
      <c r="D374" s="100"/>
    </row>
    <row r="375" spans="3:4" ht="15.75" customHeight="1">
      <c r="C375" s="100"/>
      <c r="D375" s="100"/>
    </row>
    <row r="376" spans="3:4" ht="15.75" customHeight="1">
      <c r="C376" s="100"/>
      <c r="D376" s="100"/>
    </row>
    <row r="377" spans="3:4" ht="15.75" customHeight="1">
      <c r="C377" s="100"/>
      <c r="D377" s="100"/>
    </row>
    <row r="378" spans="3:4" ht="15.75" customHeight="1">
      <c r="C378" s="100"/>
      <c r="D378" s="100"/>
    </row>
    <row r="379" spans="3:4" ht="15.75" customHeight="1">
      <c r="C379" s="100"/>
      <c r="D379" s="100"/>
    </row>
    <row r="380" spans="3:4" ht="15.75" customHeight="1">
      <c r="C380" s="100"/>
      <c r="D380" s="100"/>
    </row>
    <row r="381" spans="3:4" ht="15.75" customHeight="1">
      <c r="C381" s="100"/>
      <c r="D381" s="100"/>
    </row>
    <row r="382" spans="3:4" ht="15.75" customHeight="1">
      <c r="C382" s="100"/>
      <c r="D382" s="100"/>
    </row>
    <row r="383" spans="3:4" ht="15.75" customHeight="1">
      <c r="C383" s="100"/>
      <c r="D383" s="100"/>
    </row>
    <row r="384" spans="3:4" ht="15.75" customHeight="1">
      <c r="C384" s="100"/>
      <c r="D384" s="100"/>
    </row>
    <row r="385" spans="3:4" ht="15.75" customHeight="1">
      <c r="C385" s="100"/>
      <c r="D385" s="100"/>
    </row>
    <row r="386" spans="3:4" ht="15.75" customHeight="1">
      <c r="C386" s="100"/>
      <c r="D386" s="100"/>
    </row>
    <row r="387" spans="3:4" ht="15.75" customHeight="1">
      <c r="C387" s="100"/>
      <c r="D387" s="100"/>
    </row>
    <row r="388" spans="3:4" ht="15.75" customHeight="1">
      <c r="C388" s="100"/>
      <c r="D388" s="100"/>
    </row>
    <row r="389" spans="3:4" ht="15.75" customHeight="1">
      <c r="C389" s="100"/>
      <c r="D389" s="100"/>
    </row>
    <row r="390" spans="3:4" ht="15.75" customHeight="1">
      <c r="C390" s="100"/>
      <c r="D390" s="100"/>
    </row>
    <row r="391" spans="3:4" ht="15.75" customHeight="1">
      <c r="C391" s="100"/>
      <c r="D391" s="100"/>
    </row>
    <row r="392" spans="3:4" ht="15.75" customHeight="1">
      <c r="C392" s="100"/>
      <c r="D392" s="100"/>
    </row>
    <row r="393" spans="3:4" ht="15.75" customHeight="1">
      <c r="C393" s="100"/>
      <c r="D393" s="100"/>
    </row>
    <row r="394" spans="3:4" ht="15.75" customHeight="1">
      <c r="C394" s="100"/>
      <c r="D394" s="100"/>
    </row>
    <row r="395" spans="3:4" ht="15.75" customHeight="1">
      <c r="C395" s="100"/>
      <c r="D395" s="100"/>
    </row>
    <row r="396" spans="3:4" ht="15.75" customHeight="1">
      <c r="C396" s="100"/>
      <c r="D396" s="100"/>
    </row>
    <row r="397" spans="3:4" ht="15.75" customHeight="1">
      <c r="C397" s="100"/>
      <c r="D397" s="100"/>
    </row>
    <row r="398" spans="3:4" ht="15.75" customHeight="1">
      <c r="C398" s="100"/>
      <c r="D398" s="100"/>
    </row>
    <row r="399" spans="3:4" ht="15.75" customHeight="1">
      <c r="C399" s="100"/>
      <c r="D399" s="100"/>
    </row>
    <row r="400" spans="3:4" ht="15.75" customHeight="1">
      <c r="C400" s="100"/>
      <c r="D400" s="100"/>
    </row>
    <row r="401" spans="3:4" ht="15.75" customHeight="1">
      <c r="C401" s="100"/>
      <c r="D401" s="100"/>
    </row>
    <row r="402" spans="3:4" ht="15.75" customHeight="1">
      <c r="C402" s="100"/>
      <c r="D402" s="100"/>
    </row>
    <row r="403" spans="3:4" ht="15.75" customHeight="1">
      <c r="C403" s="100"/>
      <c r="D403" s="100"/>
    </row>
    <row r="404" spans="3:4" ht="15.75" customHeight="1">
      <c r="C404" s="100"/>
      <c r="D404" s="100"/>
    </row>
    <row r="405" spans="3:4" ht="15.75" customHeight="1">
      <c r="C405" s="100"/>
      <c r="D405" s="100"/>
    </row>
    <row r="406" spans="3:4" ht="15.75" customHeight="1">
      <c r="C406" s="100"/>
      <c r="D406" s="100"/>
    </row>
    <row r="407" spans="3:4" ht="15.75" customHeight="1">
      <c r="C407" s="100"/>
      <c r="D407" s="100"/>
    </row>
    <row r="408" spans="3:4" ht="15.75" customHeight="1">
      <c r="C408" s="100"/>
      <c r="D408" s="100"/>
    </row>
    <row r="409" spans="3:4" ht="15.75" customHeight="1">
      <c r="C409" s="100"/>
      <c r="D409" s="100"/>
    </row>
    <row r="410" spans="3:4" ht="15.75" customHeight="1">
      <c r="C410" s="100"/>
      <c r="D410" s="100"/>
    </row>
    <row r="411" spans="3:4" ht="15.75" customHeight="1">
      <c r="C411" s="100"/>
      <c r="D411" s="100"/>
    </row>
    <row r="412" spans="3:4" ht="15.75" customHeight="1">
      <c r="C412" s="100"/>
      <c r="D412" s="100"/>
    </row>
    <row r="413" spans="3:4" ht="15.75" customHeight="1">
      <c r="C413" s="100"/>
      <c r="D413" s="100"/>
    </row>
    <row r="414" spans="3:4" ht="15.75" customHeight="1">
      <c r="C414" s="100"/>
      <c r="D414" s="100"/>
    </row>
    <row r="415" spans="3:4" ht="15.75" customHeight="1">
      <c r="C415" s="100"/>
      <c r="D415" s="100"/>
    </row>
    <row r="416" spans="3:4" ht="15.75" customHeight="1">
      <c r="C416" s="100"/>
      <c r="D416" s="100"/>
    </row>
    <row r="417" spans="3:4" ht="15.75" customHeight="1">
      <c r="C417" s="100"/>
      <c r="D417" s="100"/>
    </row>
    <row r="418" spans="3:4" ht="15.75" customHeight="1">
      <c r="C418" s="100"/>
      <c r="D418" s="100"/>
    </row>
    <row r="419" spans="3:4" ht="15.75" customHeight="1">
      <c r="C419" s="100"/>
      <c r="D419" s="100"/>
    </row>
    <row r="420" spans="3:4" ht="15.75" customHeight="1">
      <c r="C420" s="100"/>
      <c r="D420" s="100"/>
    </row>
    <row r="421" spans="3:4" ht="15.75" customHeight="1">
      <c r="C421" s="100"/>
      <c r="D421" s="100"/>
    </row>
    <row r="422" spans="3:4" ht="15.75" customHeight="1">
      <c r="C422" s="100"/>
      <c r="D422" s="100"/>
    </row>
    <row r="423" spans="3:4" ht="15.75" customHeight="1">
      <c r="C423" s="100"/>
      <c r="D423" s="100"/>
    </row>
    <row r="424" spans="3:4" ht="15.75" customHeight="1">
      <c r="C424" s="100"/>
      <c r="D424" s="100"/>
    </row>
    <row r="425" spans="3:4" ht="15.75" customHeight="1">
      <c r="C425" s="100"/>
      <c r="D425" s="100"/>
    </row>
    <row r="426" spans="3:4" ht="15.75" customHeight="1">
      <c r="C426" s="100"/>
      <c r="D426" s="100"/>
    </row>
    <row r="427" spans="3:4" ht="15.75" customHeight="1">
      <c r="C427" s="100"/>
      <c r="D427" s="100"/>
    </row>
    <row r="428" spans="3:4" ht="15.75" customHeight="1">
      <c r="C428" s="100"/>
      <c r="D428" s="100"/>
    </row>
    <row r="429" spans="3:4" ht="15.75" customHeight="1">
      <c r="C429" s="100"/>
      <c r="D429" s="100"/>
    </row>
    <row r="430" spans="3:4" ht="15.75" customHeight="1">
      <c r="C430" s="100"/>
      <c r="D430" s="100"/>
    </row>
    <row r="431" spans="3:4" ht="15.75" customHeight="1">
      <c r="C431" s="100"/>
      <c r="D431" s="100"/>
    </row>
    <row r="432" spans="3:4" ht="15.75" customHeight="1">
      <c r="C432" s="100"/>
      <c r="D432" s="100"/>
    </row>
    <row r="433" spans="3:4" ht="15.75" customHeight="1">
      <c r="C433" s="100"/>
      <c r="D433" s="100"/>
    </row>
    <row r="434" spans="3:4" ht="15.75" customHeight="1">
      <c r="C434" s="100"/>
      <c r="D434" s="100"/>
    </row>
    <row r="435" spans="3:4" ht="15.75" customHeight="1">
      <c r="C435" s="100"/>
      <c r="D435" s="100"/>
    </row>
    <row r="436" spans="3:4" ht="15.75" customHeight="1">
      <c r="C436" s="100"/>
      <c r="D436" s="100"/>
    </row>
    <row r="437" spans="3:4" ht="15.75" customHeight="1">
      <c r="C437" s="100"/>
      <c r="D437" s="100"/>
    </row>
    <row r="438" spans="3:4" ht="15.75" customHeight="1">
      <c r="C438" s="100"/>
      <c r="D438" s="100"/>
    </row>
    <row r="439" spans="3:4" ht="15.75" customHeight="1">
      <c r="C439" s="100"/>
      <c r="D439" s="100"/>
    </row>
    <row r="440" spans="3:4" ht="15.75" customHeight="1">
      <c r="C440" s="100"/>
      <c r="D440" s="100"/>
    </row>
    <row r="441" spans="3:4" ht="15.75" customHeight="1">
      <c r="C441" s="100"/>
      <c r="D441" s="100"/>
    </row>
    <row r="442" spans="3:4" ht="15.75" customHeight="1">
      <c r="C442" s="100"/>
      <c r="D442" s="100"/>
    </row>
    <row r="443" spans="3:4" ht="15.75" customHeight="1">
      <c r="C443" s="100"/>
      <c r="D443" s="100"/>
    </row>
    <row r="444" spans="3:4" ht="15.75" customHeight="1">
      <c r="C444" s="100"/>
      <c r="D444" s="100"/>
    </row>
    <row r="445" spans="3:4" ht="15.75" customHeight="1">
      <c r="C445" s="100"/>
      <c r="D445" s="100"/>
    </row>
    <row r="446" spans="3:4" ht="15.75" customHeight="1">
      <c r="C446" s="100"/>
      <c r="D446" s="100"/>
    </row>
    <row r="447" spans="3:4" ht="15.75" customHeight="1">
      <c r="C447" s="100"/>
      <c r="D447" s="100"/>
    </row>
    <row r="448" spans="3:4" ht="15.75" customHeight="1">
      <c r="C448" s="100"/>
      <c r="D448" s="100"/>
    </row>
    <row r="449" spans="3:4" ht="15.75" customHeight="1">
      <c r="C449" s="100"/>
      <c r="D449" s="100"/>
    </row>
    <row r="450" spans="3:4" ht="15.75" customHeight="1">
      <c r="C450" s="100"/>
      <c r="D450" s="100"/>
    </row>
    <row r="451" spans="3:4" ht="15.75" customHeight="1">
      <c r="C451" s="100"/>
      <c r="D451" s="100"/>
    </row>
    <row r="452" spans="3:4" ht="15.75" customHeight="1">
      <c r="C452" s="100"/>
      <c r="D452" s="100"/>
    </row>
    <row r="453" spans="3:4" ht="15.75" customHeight="1">
      <c r="C453" s="100"/>
      <c r="D453" s="100"/>
    </row>
    <row r="454" spans="3:4" ht="15.75" customHeight="1">
      <c r="C454" s="100"/>
      <c r="D454" s="100"/>
    </row>
    <row r="455" spans="3:4" ht="15.75" customHeight="1">
      <c r="C455" s="100"/>
      <c r="D455" s="100"/>
    </row>
    <row r="456" spans="3:4" ht="15.75" customHeight="1">
      <c r="C456" s="100"/>
      <c r="D456" s="100"/>
    </row>
    <row r="457" spans="3:4" ht="15.75" customHeight="1">
      <c r="C457" s="100"/>
      <c r="D457" s="100"/>
    </row>
    <row r="458" spans="3:4" ht="15.75" customHeight="1">
      <c r="C458" s="100"/>
      <c r="D458" s="100"/>
    </row>
    <row r="459" spans="3:4" ht="15.75" customHeight="1">
      <c r="C459" s="100"/>
      <c r="D459" s="100"/>
    </row>
    <row r="460" spans="3:4" ht="15.75" customHeight="1">
      <c r="C460" s="100"/>
      <c r="D460" s="100"/>
    </row>
    <row r="461" spans="3:4" ht="15.75" customHeight="1">
      <c r="C461" s="100"/>
      <c r="D461" s="100"/>
    </row>
    <row r="462" spans="3:4" ht="15.75" customHeight="1">
      <c r="C462" s="100"/>
      <c r="D462" s="100"/>
    </row>
    <row r="463" spans="3:4" ht="15.75" customHeight="1">
      <c r="C463" s="100"/>
      <c r="D463" s="100"/>
    </row>
    <row r="464" spans="3:4" ht="15.75" customHeight="1">
      <c r="C464" s="100"/>
      <c r="D464" s="100"/>
    </row>
    <row r="465" spans="3:4" ht="15.75" customHeight="1">
      <c r="C465" s="100"/>
      <c r="D465" s="100"/>
    </row>
    <row r="466" spans="3:4" ht="15.75" customHeight="1">
      <c r="C466" s="100"/>
      <c r="D466" s="100"/>
    </row>
    <row r="467" spans="3:4" ht="15.75" customHeight="1">
      <c r="C467" s="100"/>
      <c r="D467" s="100"/>
    </row>
    <row r="468" spans="3:4" ht="15.75" customHeight="1">
      <c r="C468" s="100"/>
      <c r="D468" s="100"/>
    </row>
    <row r="469" spans="3:4" ht="15.75" customHeight="1">
      <c r="C469" s="100"/>
      <c r="D469" s="100"/>
    </row>
    <row r="470" spans="3:4" ht="15.75" customHeight="1">
      <c r="C470" s="100"/>
      <c r="D470" s="100"/>
    </row>
    <row r="471" spans="3:4" ht="15.75" customHeight="1">
      <c r="C471" s="100"/>
      <c r="D471" s="100"/>
    </row>
    <row r="472" spans="3:4" ht="15.75" customHeight="1">
      <c r="C472" s="100"/>
      <c r="D472" s="100"/>
    </row>
    <row r="473" spans="3:4" ht="15.75" customHeight="1">
      <c r="C473" s="100"/>
      <c r="D473" s="100"/>
    </row>
    <row r="474" spans="3:4" ht="15.75" customHeight="1">
      <c r="C474" s="100"/>
      <c r="D474" s="100"/>
    </row>
    <row r="475" spans="3:4" ht="15.75" customHeight="1">
      <c r="C475" s="100"/>
      <c r="D475" s="100"/>
    </row>
    <row r="476" spans="3:4" ht="15.75" customHeight="1">
      <c r="C476" s="100"/>
      <c r="D476" s="100"/>
    </row>
    <row r="477" spans="3:4" ht="15.75" customHeight="1">
      <c r="C477" s="100"/>
      <c r="D477" s="100"/>
    </row>
    <row r="478" spans="3:4" ht="15.75" customHeight="1">
      <c r="C478" s="100"/>
      <c r="D478" s="100"/>
    </row>
    <row r="479" spans="3:4" ht="15.75" customHeight="1">
      <c r="C479" s="100"/>
      <c r="D479" s="100"/>
    </row>
    <row r="480" spans="3:4" ht="15.75" customHeight="1">
      <c r="C480" s="100"/>
      <c r="D480" s="100"/>
    </row>
    <row r="481" spans="3:4" ht="15.75" customHeight="1">
      <c r="C481" s="100"/>
      <c r="D481" s="100"/>
    </row>
    <row r="482" spans="3:4" ht="15.75" customHeight="1">
      <c r="C482" s="100"/>
      <c r="D482" s="100"/>
    </row>
    <row r="483" spans="3:4" ht="15.75" customHeight="1">
      <c r="C483" s="100"/>
      <c r="D483" s="100"/>
    </row>
    <row r="484" spans="3:4" ht="15.75" customHeight="1">
      <c r="C484" s="100"/>
      <c r="D484" s="100"/>
    </row>
    <row r="485" spans="3:4" ht="15.75" customHeight="1">
      <c r="C485" s="100"/>
      <c r="D485" s="100"/>
    </row>
    <row r="486" spans="3:4" ht="15.75" customHeight="1">
      <c r="C486" s="100"/>
      <c r="D486" s="100"/>
    </row>
    <row r="487" spans="3:4" ht="15.75" customHeight="1">
      <c r="C487" s="100"/>
      <c r="D487" s="100"/>
    </row>
    <row r="488" spans="3:4" ht="15.75" customHeight="1">
      <c r="C488" s="100"/>
      <c r="D488" s="100"/>
    </row>
    <row r="489" spans="3:4" ht="15.75" customHeight="1">
      <c r="C489" s="100"/>
      <c r="D489" s="100"/>
    </row>
    <row r="490" spans="3:4" ht="15.75" customHeight="1">
      <c r="C490" s="100"/>
      <c r="D490" s="100"/>
    </row>
    <row r="491" spans="3:4" ht="15.75" customHeight="1">
      <c r="C491" s="100"/>
      <c r="D491" s="100"/>
    </row>
    <row r="492" spans="3:4" ht="15.75" customHeight="1">
      <c r="C492" s="100"/>
      <c r="D492" s="100"/>
    </row>
    <row r="493" spans="3:4" ht="15.75" customHeight="1">
      <c r="C493" s="100"/>
      <c r="D493" s="100"/>
    </row>
    <row r="494" spans="3:4" ht="15.75" customHeight="1">
      <c r="C494" s="100"/>
      <c r="D494" s="100"/>
    </row>
    <row r="495" spans="3:4" ht="15.75" customHeight="1">
      <c r="C495" s="100"/>
      <c r="D495" s="100"/>
    </row>
    <row r="496" spans="3:4" ht="15.75" customHeight="1">
      <c r="C496" s="100"/>
      <c r="D496" s="100"/>
    </row>
    <row r="497" spans="3:4" ht="15.75" customHeight="1">
      <c r="C497" s="100"/>
      <c r="D497" s="100"/>
    </row>
    <row r="498" spans="3:4" ht="15.75" customHeight="1">
      <c r="C498" s="100"/>
      <c r="D498" s="100"/>
    </row>
    <row r="499" spans="3:4" ht="15.75" customHeight="1">
      <c r="C499" s="100"/>
      <c r="D499" s="100"/>
    </row>
    <row r="500" spans="3:4" ht="15.75" customHeight="1">
      <c r="C500" s="100"/>
      <c r="D500" s="100"/>
    </row>
    <row r="501" spans="3:4" ht="15.75" customHeight="1">
      <c r="C501" s="100"/>
      <c r="D501" s="100"/>
    </row>
    <row r="502" spans="3:4" ht="15.75" customHeight="1">
      <c r="C502" s="100"/>
      <c r="D502" s="100"/>
    </row>
    <row r="503" spans="3:4" ht="15.75" customHeight="1">
      <c r="C503" s="100"/>
      <c r="D503" s="100"/>
    </row>
    <row r="504" spans="3:4" ht="15.75" customHeight="1">
      <c r="C504" s="100"/>
      <c r="D504" s="100"/>
    </row>
    <row r="505" spans="3:4" ht="15.75" customHeight="1">
      <c r="C505" s="100"/>
      <c r="D505" s="100"/>
    </row>
    <row r="506" spans="3:4" ht="15.75" customHeight="1">
      <c r="C506" s="100"/>
      <c r="D506" s="100"/>
    </row>
    <row r="507" spans="3:4" ht="15.75" customHeight="1">
      <c r="C507" s="100"/>
      <c r="D507" s="100"/>
    </row>
    <row r="508" spans="3:4" ht="15.75" customHeight="1">
      <c r="C508" s="100"/>
      <c r="D508" s="100"/>
    </row>
    <row r="509" spans="3:4" ht="15.75" customHeight="1">
      <c r="C509" s="100"/>
      <c r="D509" s="100"/>
    </row>
    <row r="510" spans="3:4" ht="15.75" customHeight="1">
      <c r="C510" s="100"/>
      <c r="D510" s="100"/>
    </row>
    <row r="511" spans="3:4" ht="15.75" customHeight="1">
      <c r="C511" s="100"/>
      <c r="D511" s="100"/>
    </row>
    <row r="512" spans="3:4" ht="15.75" customHeight="1">
      <c r="C512" s="100"/>
      <c r="D512" s="100"/>
    </row>
    <row r="513" spans="3:4" ht="15.75" customHeight="1">
      <c r="C513" s="100"/>
      <c r="D513" s="100"/>
    </row>
    <row r="514" spans="3:4" ht="15.75" customHeight="1">
      <c r="C514" s="100"/>
      <c r="D514" s="100"/>
    </row>
    <row r="515" spans="3:4" ht="15.75" customHeight="1">
      <c r="C515" s="100"/>
      <c r="D515" s="100"/>
    </row>
    <row r="516" spans="3:4" ht="15.75" customHeight="1">
      <c r="C516" s="100"/>
      <c r="D516" s="100"/>
    </row>
    <row r="517" spans="3:4" ht="15.75" customHeight="1">
      <c r="C517" s="100"/>
      <c r="D517" s="100"/>
    </row>
    <row r="518" spans="3:4" ht="15.75" customHeight="1">
      <c r="C518" s="100"/>
      <c r="D518" s="100"/>
    </row>
    <row r="519" spans="3:4" ht="15.75" customHeight="1">
      <c r="C519" s="100"/>
      <c r="D519" s="100"/>
    </row>
    <row r="520" spans="3:4" ht="15.75" customHeight="1">
      <c r="C520" s="100"/>
      <c r="D520" s="100"/>
    </row>
    <row r="521" spans="3:4" ht="15.75" customHeight="1">
      <c r="C521" s="100"/>
      <c r="D521" s="100"/>
    </row>
    <row r="522" spans="3:4" ht="15.75" customHeight="1">
      <c r="C522" s="100"/>
      <c r="D522" s="100"/>
    </row>
    <row r="523" spans="3:4" ht="15.75" customHeight="1">
      <c r="C523" s="100"/>
      <c r="D523" s="100"/>
    </row>
    <row r="524" spans="3:4" ht="15.75" customHeight="1">
      <c r="C524" s="100"/>
      <c r="D524" s="100"/>
    </row>
    <row r="525" spans="3:4" ht="15.75" customHeight="1">
      <c r="C525" s="100"/>
      <c r="D525" s="100"/>
    </row>
    <row r="526" spans="3:4" ht="15.75" customHeight="1">
      <c r="C526" s="100"/>
      <c r="D526" s="100"/>
    </row>
    <row r="527" spans="3:4" ht="15.75" customHeight="1">
      <c r="C527" s="100"/>
      <c r="D527" s="100"/>
    </row>
    <row r="528" spans="3:4" ht="15.75" customHeight="1">
      <c r="C528" s="100"/>
      <c r="D528" s="100"/>
    </row>
    <row r="529" spans="3:4" ht="15.75" customHeight="1">
      <c r="C529" s="100"/>
      <c r="D529" s="100"/>
    </row>
    <row r="530" spans="3:4" ht="15.75" customHeight="1">
      <c r="C530" s="100"/>
      <c r="D530" s="100"/>
    </row>
    <row r="531" spans="3:4" ht="15.75" customHeight="1">
      <c r="C531" s="100"/>
      <c r="D531" s="100"/>
    </row>
    <row r="532" spans="3:4" ht="15.75" customHeight="1">
      <c r="C532" s="100"/>
      <c r="D532" s="100"/>
    </row>
    <row r="533" spans="3:4" ht="15.75" customHeight="1">
      <c r="C533" s="100"/>
      <c r="D533" s="100"/>
    </row>
    <row r="534" spans="3:4" ht="15.75" customHeight="1">
      <c r="C534" s="100"/>
      <c r="D534" s="100"/>
    </row>
    <row r="535" spans="3:4" ht="15.75" customHeight="1">
      <c r="C535" s="100"/>
      <c r="D535" s="100"/>
    </row>
    <row r="536" spans="3:4" ht="15.75" customHeight="1">
      <c r="C536" s="100"/>
      <c r="D536" s="100"/>
    </row>
    <row r="537" spans="3:4" ht="15.75" customHeight="1">
      <c r="C537" s="100"/>
      <c r="D537" s="100"/>
    </row>
    <row r="538" spans="3:4" ht="15.75" customHeight="1">
      <c r="C538" s="100"/>
      <c r="D538" s="100"/>
    </row>
    <row r="539" spans="3:4" ht="15.75" customHeight="1">
      <c r="C539" s="100"/>
      <c r="D539" s="100"/>
    </row>
    <row r="540" spans="3:4" ht="15.75" customHeight="1">
      <c r="C540" s="100"/>
      <c r="D540" s="100"/>
    </row>
    <row r="541" spans="3:4" ht="15.75" customHeight="1">
      <c r="C541" s="100"/>
      <c r="D541" s="100"/>
    </row>
    <row r="542" spans="3:4" ht="15.75" customHeight="1">
      <c r="C542" s="100"/>
      <c r="D542" s="100"/>
    </row>
    <row r="543" spans="3:4" ht="15.75" customHeight="1">
      <c r="C543" s="100"/>
      <c r="D543" s="100"/>
    </row>
    <row r="544" spans="3:4" ht="15.75" customHeight="1">
      <c r="C544" s="100"/>
      <c r="D544" s="100"/>
    </row>
    <row r="545" spans="3:4" ht="15.75" customHeight="1">
      <c r="C545" s="100"/>
      <c r="D545" s="100"/>
    </row>
    <row r="546" spans="3:4" ht="15.75" customHeight="1">
      <c r="C546" s="100"/>
      <c r="D546" s="100"/>
    </row>
    <row r="547" spans="3:4" ht="15.75" customHeight="1">
      <c r="C547" s="100"/>
      <c r="D547" s="100"/>
    </row>
    <row r="548" spans="3:4" ht="15.75" customHeight="1">
      <c r="C548" s="100"/>
      <c r="D548" s="100"/>
    </row>
    <row r="549" spans="3:4" ht="15.75" customHeight="1">
      <c r="C549" s="100"/>
      <c r="D549" s="100"/>
    </row>
    <row r="550" spans="3:4" ht="15.75" customHeight="1">
      <c r="C550" s="100"/>
      <c r="D550" s="100"/>
    </row>
    <row r="551" spans="3:4" ht="15.75" customHeight="1">
      <c r="C551" s="100"/>
      <c r="D551" s="100"/>
    </row>
    <row r="552" spans="3:4" ht="15.75" customHeight="1">
      <c r="C552" s="100"/>
      <c r="D552" s="100"/>
    </row>
    <row r="553" spans="3:4" ht="15.75" customHeight="1">
      <c r="C553" s="100"/>
      <c r="D553" s="100"/>
    </row>
    <row r="554" spans="3:4" ht="15.75" customHeight="1">
      <c r="C554" s="100"/>
      <c r="D554" s="100"/>
    </row>
    <row r="555" spans="3:4" ht="15.75" customHeight="1">
      <c r="C555" s="100"/>
      <c r="D555" s="100"/>
    </row>
    <row r="556" spans="3:4" ht="15.75" customHeight="1">
      <c r="C556" s="100"/>
      <c r="D556" s="100"/>
    </row>
    <row r="557" spans="3:4" ht="15.75" customHeight="1">
      <c r="C557" s="100"/>
      <c r="D557" s="100"/>
    </row>
    <row r="558" spans="3:4" ht="15.75" customHeight="1">
      <c r="C558" s="100"/>
      <c r="D558" s="100"/>
    </row>
    <row r="559" spans="3:4" ht="15.75" customHeight="1">
      <c r="C559" s="100"/>
      <c r="D559" s="100"/>
    </row>
    <row r="560" spans="3:4" ht="15.75" customHeight="1">
      <c r="C560" s="100"/>
      <c r="D560" s="100"/>
    </row>
    <row r="561" spans="3:4" ht="15.75" customHeight="1">
      <c r="C561" s="100"/>
      <c r="D561" s="100"/>
    </row>
    <row r="562" spans="3:4" ht="15.75" customHeight="1">
      <c r="C562" s="100"/>
      <c r="D562" s="100"/>
    </row>
    <row r="563" spans="3:4" ht="15.75" customHeight="1">
      <c r="C563" s="100"/>
      <c r="D563" s="100"/>
    </row>
    <row r="564" spans="3:4" ht="15.75" customHeight="1">
      <c r="C564" s="100"/>
      <c r="D564" s="100"/>
    </row>
    <row r="565" spans="3:4" ht="15.75" customHeight="1">
      <c r="C565" s="100"/>
      <c r="D565" s="100"/>
    </row>
    <row r="566" spans="3:4" ht="15.75" customHeight="1">
      <c r="C566" s="100"/>
      <c r="D566" s="100"/>
    </row>
    <row r="567" spans="3:4" ht="15.75" customHeight="1">
      <c r="C567" s="100"/>
      <c r="D567" s="100"/>
    </row>
    <row r="568" spans="3:4" ht="15.75" customHeight="1">
      <c r="C568" s="100"/>
      <c r="D568" s="100"/>
    </row>
    <row r="569" spans="3:4" ht="15.75" customHeight="1">
      <c r="C569" s="100"/>
      <c r="D569" s="100"/>
    </row>
    <row r="570" spans="3:4" ht="15.75" customHeight="1">
      <c r="C570" s="100"/>
      <c r="D570" s="100"/>
    </row>
    <row r="571" spans="3:4" ht="15.75" customHeight="1">
      <c r="C571" s="100"/>
      <c r="D571" s="100"/>
    </row>
    <row r="572" spans="3:4" ht="15.75" customHeight="1">
      <c r="C572" s="100"/>
      <c r="D572" s="100"/>
    </row>
    <row r="573" spans="3:4" ht="15.75" customHeight="1">
      <c r="C573" s="100"/>
      <c r="D573" s="100"/>
    </row>
    <row r="574" spans="3:4" ht="15.75" customHeight="1">
      <c r="C574" s="100"/>
      <c r="D574" s="100"/>
    </row>
    <row r="575" spans="3:4" ht="15.75" customHeight="1">
      <c r="C575" s="100"/>
      <c r="D575" s="100"/>
    </row>
    <row r="576" spans="3:4" ht="15.75" customHeight="1">
      <c r="C576" s="100"/>
      <c r="D576" s="100"/>
    </row>
    <row r="577" spans="3:4" ht="15.75" customHeight="1">
      <c r="C577" s="100"/>
      <c r="D577" s="100"/>
    </row>
    <row r="578" spans="3:4" ht="15.75" customHeight="1">
      <c r="C578" s="100"/>
      <c r="D578" s="100"/>
    </row>
    <row r="579" spans="3:4" ht="15.75" customHeight="1">
      <c r="C579" s="100"/>
      <c r="D579" s="100"/>
    </row>
    <row r="580" spans="3:4" ht="15.75" customHeight="1">
      <c r="C580" s="100"/>
      <c r="D580" s="100"/>
    </row>
    <row r="581" spans="3:4" ht="15.75" customHeight="1">
      <c r="C581" s="100"/>
      <c r="D581" s="100"/>
    </row>
    <row r="582" spans="3:4" ht="15.75" customHeight="1">
      <c r="C582" s="100"/>
      <c r="D582" s="100"/>
    </row>
    <row r="583" spans="3:4" ht="15.75" customHeight="1">
      <c r="C583" s="100"/>
      <c r="D583" s="100"/>
    </row>
    <row r="584" spans="3:4" ht="15.75" customHeight="1">
      <c r="C584" s="100"/>
      <c r="D584" s="100"/>
    </row>
    <row r="585" spans="3:4" ht="15.75" customHeight="1">
      <c r="C585" s="100"/>
      <c r="D585" s="100"/>
    </row>
    <row r="586" spans="3:4" ht="15.75" customHeight="1">
      <c r="C586" s="100"/>
      <c r="D586" s="100"/>
    </row>
    <row r="587" spans="3:4" ht="15.75" customHeight="1">
      <c r="C587" s="100"/>
      <c r="D587" s="100"/>
    </row>
    <row r="588" spans="3:4" ht="15.75" customHeight="1">
      <c r="C588" s="100"/>
      <c r="D588" s="100"/>
    </row>
    <row r="589" spans="3:4" ht="15.75" customHeight="1">
      <c r="C589" s="100"/>
      <c r="D589" s="100"/>
    </row>
    <row r="590" spans="3:4" ht="15.75" customHeight="1">
      <c r="C590" s="100"/>
      <c r="D590" s="100"/>
    </row>
    <row r="591" spans="3:4" ht="15.75" customHeight="1">
      <c r="C591" s="100"/>
      <c r="D591" s="100"/>
    </row>
    <row r="592" spans="3:4" ht="15.75" customHeight="1">
      <c r="C592" s="100"/>
      <c r="D592" s="100"/>
    </row>
    <row r="593" spans="3:4" ht="15.75" customHeight="1">
      <c r="C593" s="100"/>
      <c r="D593" s="100"/>
    </row>
    <row r="594" spans="3:4" ht="15.75" customHeight="1">
      <c r="C594" s="100"/>
      <c r="D594" s="100"/>
    </row>
    <row r="595" spans="3:4" ht="15.75" customHeight="1">
      <c r="C595" s="100"/>
      <c r="D595" s="100"/>
    </row>
    <row r="596" spans="3:4" ht="15.75" customHeight="1">
      <c r="C596" s="100"/>
      <c r="D596" s="100"/>
    </row>
    <row r="597" spans="3:4" ht="15.75" customHeight="1">
      <c r="C597" s="100"/>
      <c r="D597" s="100"/>
    </row>
    <row r="598" spans="3:4" ht="15.75" customHeight="1">
      <c r="C598" s="100"/>
      <c r="D598" s="100"/>
    </row>
    <row r="599" spans="3:4" ht="15.75" customHeight="1">
      <c r="C599" s="100"/>
      <c r="D599" s="100"/>
    </row>
    <row r="600" spans="3:4" ht="15.75" customHeight="1">
      <c r="C600" s="100"/>
      <c r="D600" s="100"/>
    </row>
    <row r="601" spans="3:4" ht="15.75" customHeight="1">
      <c r="C601" s="100"/>
      <c r="D601" s="100"/>
    </row>
    <row r="602" spans="3:4" ht="15.75" customHeight="1">
      <c r="C602" s="100"/>
      <c r="D602" s="100"/>
    </row>
    <row r="603" spans="3:4" ht="15.75" customHeight="1">
      <c r="C603" s="100"/>
      <c r="D603" s="100"/>
    </row>
    <row r="604" spans="3:4" ht="15.75" customHeight="1">
      <c r="C604" s="100"/>
      <c r="D604" s="100"/>
    </row>
    <row r="605" spans="3:4" ht="15.75" customHeight="1">
      <c r="C605" s="100"/>
      <c r="D605" s="100"/>
    </row>
    <row r="606" spans="3:4" ht="15.75" customHeight="1">
      <c r="C606" s="100"/>
      <c r="D606" s="100"/>
    </row>
    <row r="607" spans="3:4" ht="15.75" customHeight="1">
      <c r="C607" s="100"/>
      <c r="D607" s="100"/>
    </row>
    <row r="608" spans="3:4" ht="15.75" customHeight="1">
      <c r="C608" s="100"/>
      <c r="D608" s="100"/>
    </row>
    <row r="609" spans="3:4" ht="15.75" customHeight="1">
      <c r="C609" s="100"/>
      <c r="D609" s="100"/>
    </row>
    <row r="610" spans="3:4" ht="15.75" customHeight="1">
      <c r="C610" s="100"/>
      <c r="D610" s="100"/>
    </row>
    <row r="611" spans="3:4" ht="15.75" customHeight="1">
      <c r="C611" s="100"/>
      <c r="D611" s="100"/>
    </row>
    <row r="612" spans="3:4" ht="15.75" customHeight="1">
      <c r="C612" s="100"/>
      <c r="D612" s="100"/>
    </row>
    <row r="613" spans="3:4" ht="15.75" customHeight="1">
      <c r="C613" s="100"/>
      <c r="D613" s="100"/>
    </row>
    <row r="614" spans="3:4" ht="15.75" customHeight="1">
      <c r="C614" s="100"/>
      <c r="D614" s="100"/>
    </row>
    <row r="615" spans="3:4" ht="15.75" customHeight="1">
      <c r="C615" s="100"/>
      <c r="D615" s="100"/>
    </row>
    <row r="616" spans="3:4" ht="15.75" customHeight="1">
      <c r="C616" s="100"/>
      <c r="D616" s="100"/>
    </row>
    <row r="617" spans="3:4" ht="15.75" customHeight="1">
      <c r="C617" s="100"/>
      <c r="D617" s="100"/>
    </row>
    <row r="618" spans="3:4" ht="15.75" customHeight="1">
      <c r="C618" s="100"/>
      <c r="D618" s="100"/>
    </row>
    <row r="619" spans="3:4" ht="15.75" customHeight="1">
      <c r="C619" s="100"/>
      <c r="D619" s="100"/>
    </row>
    <row r="620" spans="3:4" ht="15.75" customHeight="1">
      <c r="C620" s="100"/>
      <c r="D620" s="100"/>
    </row>
    <row r="621" spans="3:4" ht="15.75" customHeight="1">
      <c r="C621" s="100"/>
      <c r="D621" s="100"/>
    </row>
    <row r="622" spans="3:4" ht="15.75" customHeight="1">
      <c r="C622" s="100"/>
      <c r="D622" s="100"/>
    </row>
    <row r="623" spans="3:4" ht="15.75" customHeight="1">
      <c r="C623" s="100"/>
      <c r="D623" s="100"/>
    </row>
    <row r="624" spans="3:4" ht="15.75" customHeight="1">
      <c r="C624" s="100"/>
      <c r="D624" s="100"/>
    </row>
    <row r="625" spans="3:4" ht="15.75" customHeight="1">
      <c r="C625" s="100"/>
      <c r="D625" s="100"/>
    </row>
    <row r="626" spans="3:4" ht="15.75" customHeight="1">
      <c r="C626" s="100"/>
      <c r="D626" s="100"/>
    </row>
    <row r="627" spans="3:4" ht="15.75" customHeight="1">
      <c r="C627" s="100"/>
      <c r="D627" s="100"/>
    </row>
    <row r="628" spans="3:4" ht="15.75" customHeight="1">
      <c r="C628" s="100"/>
      <c r="D628" s="100"/>
    </row>
    <row r="629" spans="3:4" ht="15.75" customHeight="1">
      <c r="C629" s="100"/>
      <c r="D629" s="100"/>
    </row>
    <row r="630" spans="3:4" ht="15.75" customHeight="1">
      <c r="C630" s="100"/>
      <c r="D630" s="100"/>
    </row>
    <row r="631" spans="3:4" ht="15.75" customHeight="1">
      <c r="C631" s="100"/>
      <c r="D631" s="100"/>
    </row>
    <row r="632" spans="3:4" ht="15.75" customHeight="1">
      <c r="C632" s="100"/>
      <c r="D632" s="100"/>
    </row>
    <row r="633" spans="3:4" ht="15.75" customHeight="1">
      <c r="C633" s="100"/>
      <c r="D633" s="100"/>
    </row>
    <row r="634" spans="3:4" ht="15.75" customHeight="1">
      <c r="C634" s="100"/>
      <c r="D634" s="100"/>
    </row>
    <row r="635" spans="3:4" ht="15.75" customHeight="1">
      <c r="C635" s="100"/>
      <c r="D635" s="100"/>
    </row>
    <row r="636" spans="3:4" ht="15.75" customHeight="1">
      <c r="C636" s="100"/>
      <c r="D636" s="100"/>
    </row>
    <row r="637" spans="3:4" ht="15.75" customHeight="1">
      <c r="C637" s="100"/>
      <c r="D637" s="100"/>
    </row>
    <row r="638" spans="3:4" ht="15.75" customHeight="1">
      <c r="C638" s="100"/>
      <c r="D638" s="100"/>
    </row>
    <row r="639" spans="3:4" ht="15.75" customHeight="1">
      <c r="C639" s="100"/>
      <c r="D639" s="100"/>
    </row>
    <row r="640" spans="3:4" ht="15.75" customHeight="1">
      <c r="C640" s="100"/>
      <c r="D640" s="100"/>
    </row>
    <row r="641" spans="3:4" ht="15.75" customHeight="1">
      <c r="C641" s="100"/>
      <c r="D641" s="100"/>
    </row>
    <row r="642" spans="3:4" ht="15.75" customHeight="1">
      <c r="C642" s="100"/>
      <c r="D642" s="100"/>
    </row>
    <row r="643" spans="3:4" ht="15.75" customHeight="1">
      <c r="C643" s="100"/>
      <c r="D643" s="100"/>
    </row>
    <row r="644" spans="3:4" ht="15.75" customHeight="1">
      <c r="C644" s="100"/>
      <c r="D644" s="100"/>
    </row>
    <row r="645" spans="3:4" ht="15.75" customHeight="1">
      <c r="C645" s="100"/>
      <c r="D645" s="100"/>
    </row>
    <row r="646" spans="3:4" ht="15.75" customHeight="1">
      <c r="C646" s="100"/>
      <c r="D646" s="100"/>
    </row>
    <row r="647" spans="3:4" ht="15.75" customHeight="1">
      <c r="C647" s="100"/>
      <c r="D647" s="100"/>
    </row>
    <row r="648" spans="3:4" ht="15.75" customHeight="1">
      <c r="C648" s="100"/>
      <c r="D648" s="100"/>
    </row>
    <row r="649" spans="3:4" ht="15.75" customHeight="1">
      <c r="C649" s="100"/>
      <c r="D649" s="100"/>
    </row>
    <row r="650" spans="3:4" ht="15.75" customHeight="1">
      <c r="C650" s="100"/>
      <c r="D650" s="100"/>
    </row>
    <row r="651" spans="3:4" ht="15.75" customHeight="1">
      <c r="C651" s="100"/>
      <c r="D651" s="100"/>
    </row>
    <row r="652" spans="3:4" ht="15.75" customHeight="1">
      <c r="C652" s="100"/>
      <c r="D652" s="100"/>
    </row>
    <row r="653" spans="3:4" ht="15.75" customHeight="1">
      <c r="C653" s="100"/>
      <c r="D653" s="100"/>
    </row>
    <row r="654" spans="3:4" ht="15.75" customHeight="1">
      <c r="C654" s="100"/>
      <c r="D654" s="100"/>
    </row>
    <row r="655" spans="3:4" ht="15.75" customHeight="1">
      <c r="C655" s="100"/>
      <c r="D655" s="100"/>
    </row>
    <row r="656" spans="3:4" ht="15.75" customHeight="1">
      <c r="C656" s="100"/>
      <c r="D656" s="100"/>
    </row>
    <row r="657" spans="3:4" ht="15.75" customHeight="1">
      <c r="C657" s="100"/>
      <c r="D657" s="100"/>
    </row>
    <row r="658" spans="3:4" ht="15.75" customHeight="1">
      <c r="C658" s="100"/>
      <c r="D658" s="100"/>
    </row>
    <row r="659" spans="3:4" ht="15.75" customHeight="1">
      <c r="C659" s="100"/>
      <c r="D659" s="100"/>
    </row>
    <row r="660" spans="3:4" ht="15.75" customHeight="1">
      <c r="C660" s="100"/>
      <c r="D660" s="100"/>
    </row>
    <row r="661" spans="3:4" ht="15.75" customHeight="1">
      <c r="C661" s="100"/>
      <c r="D661" s="100"/>
    </row>
    <row r="662" spans="3:4" ht="15.75" customHeight="1">
      <c r="C662" s="100"/>
      <c r="D662" s="100"/>
    </row>
    <row r="663" spans="3:4" ht="15.75" customHeight="1">
      <c r="C663" s="100"/>
      <c r="D663" s="100"/>
    </row>
    <row r="664" spans="3:4" ht="15.75" customHeight="1">
      <c r="C664" s="100"/>
      <c r="D664" s="100"/>
    </row>
    <row r="665" spans="3:4" ht="15.75" customHeight="1">
      <c r="C665" s="100"/>
      <c r="D665" s="100"/>
    </row>
    <row r="666" spans="3:4" ht="15.75" customHeight="1">
      <c r="C666" s="100"/>
      <c r="D666" s="100"/>
    </row>
    <row r="667" spans="3:4" ht="15.75" customHeight="1">
      <c r="C667" s="100"/>
      <c r="D667" s="100"/>
    </row>
    <row r="668" spans="3:4" ht="15.75" customHeight="1">
      <c r="C668" s="100"/>
      <c r="D668" s="100"/>
    </row>
    <row r="669" spans="3:4" ht="15.75" customHeight="1">
      <c r="C669" s="100"/>
      <c r="D669" s="100"/>
    </row>
    <row r="670" spans="3:4" ht="15.75" customHeight="1">
      <c r="C670" s="100"/>
      <c r="D670" s="100"/>
    </row>
    <row r="671" spans="3:4" ht="15.75" customHeight="1">
      <c r="C671" s="100"/>
      <c r="D671" s="100"/>
    </row>
    <row r="672" spans="3:4" ht="15.75" customHeight="1">
      <c r="C672" s="100"/>
      <c r="D672" s="100"/>
    </row>
    <row r="673" spans="3:4" ht="15.75" customHeight="1">
      <c r="C673" s="100"/>
      <c r="D673" s="100"/>
    </row>
    <row r="674" spans="3:4" ht="15.75" customHeight="1">
      <c r="C674" s="100"/>
      <c r="D674" s="100"/>
    </row>
    <row r="675" spans="3:4" ht="15.75" customHeight="1">
      <c r="C675" s="100"/>
      <c r="D675" s="100"/>
    </row>
    <row r="676" spans="3:4" ht="15.75" customHeight="1">
      <c r="C676" s="100"/>
      <c r="D676" s="100"/>
    </row>
    <row r="677" spans="3:4" ht="15.75" customHeight="1">
      <c r="C677" s="100"/>
      <c r="D677" s="100"/>
    </row>
    <row r="678" spans="3:4" ht="15.75" customHeight="1">
      <c r="C678" s="100"/>
      <c r="D678" s="100"/>
    </row>
    <row r="679" spans="3:4" ht="15.75" customHeight="1">
      <c r="C679" s="100"/>
      <c r="D679" s="100"/>
    </row>
    <row r="680" spans="3:4" ht="15.75" customHeight="1">
      <c r="C680" s="100"/>
      <c r="D680" s="100"/>
    </row>
    <row r="681" spans="3:4" ht="15.75" customHeight="1">
      <c r="C681" s="100"/>
      <c r="D681" s="100"/>
    </row>
    <row r="682" spans="3:4" ht="15.75" customHeight="1">
      <c r="C682" s="100"/>
      <c r="D682" s="100"/>
    </row>
    <row r="683" spans="3:4" ht="15.75" customHeight="1">
      <c r="C683" s="100"/>
      <c r="D683" s="100"/>
    </row>
    <row r="684" spans="3:4" ht="15.75" customHeight="1">
      <c r="C684" s="100"/>
      <c r="D684" s="100"/>
    </row>
    <row r="685" spans="3:4" ht="15.75" customHeight="1">
      <c r="C685" s="100"/>
      <c r="D685" s="100"/>
    </row>
    <row r="686" spans="3:4" ht="15.75" customHeight="1">
      <c r="C686" s="100"/>
      <c r="D686" s="100"/>
    </row>
    <row r="687" spans="3:4" ht="15.75" customHeight="1">
      <c r="C687" s="100"/>
      <c r="D687" s="100"/>
    </row>
    <row r="688" spans="3:4" ht="15.75" customHeight="1">
      <c r="C688" s="100"/>
      <c r="D688" s="100"/>
    </row>
    <row r="689" spans="3:4" ht="15.75" customHeight="1">
      <c r="C689" s="100"/>
      <c r="D689" s="100"/>
    </row>
    <row r="690" spans="3:4" ht="15.75" customHeight="1">
      <c r="C690" s="100"/>
      <c r="D690" s="100"/>
    </row>
    <row r="691" spans="3:4" ht="15.75" customHeight="1">
      <c r="C691" s="100"/>
      <c r="D691" s="100"/>
    </row>
    <row r="692" spans="3:4" ht="15.75" customHeight="1">
      <c r="C692" s="100"/>
      <c r="D692" s="100"/>
    </row>
    <row r="693" spans="3:4" ht="15.75" customHeight="1">
      <c r="C693" s="100"/>
      <c r="D693" s="100"/>
    </row>
    <row r="694" spans="3:4" ht="15.75" customHeight="1">
      <c r="C694" s="100"/>
      <c r="D694" s="100"/>
    </row>
    <row r="695" spans="3:4" ht="15.75" customHeight="1">
      <c r="C695" s="100"/>
      <c r="D695" s="100"/>
    </row>
    <row r="696" spans="3:4" ht="15.75" customHeight="1">
      <c r="C696" s="100"/>
      <c r="D696" s="100"/>
    </row>
    <row r="697" spans="3:4" ht="15.75" customHeight="1">
      <c r="C697" s="100"/>
      <c r="D697" s="100"/>
    </row>
    <row r="698" spans="3:4" ht="15.75" customHeight="1">
      <c r="C698" s="100"/>
      <c r="D698" s="100"/>
    </row>
    <row r="699" spans="3:4" ht="15.75" customHeight="1">
      <c r="C699" s="100"/>
      <c r="D699" s="100"/>
    </row>
    <row r="700" spans="3:4" ht="15.75" customHeight="1">
      <c r="C700" s="100"/>
      <c r="D700" s="100"/>
    </row>
    <row r="701" spans="3:4" ht="15.75" customHeight="1">
      <c r="C701" s="100"/>
      <c r="D701" s="100"/>
    </row>
    <row r="702" spans="3:4" ht="15.75" customHeight="1">
      <c r="C702" s="100"/>
      <c r="D702" s="100"/>
    </row>
    <row r="703" spans="3:4" ht="15.75" customHeight="1">
      <c r="C703" s="100"/>
      <c r="D703" s="100"/>
    </row>
    <row r="704" spans="3:4" ht="15.75" customHeight="1">
      <c r="C704" s="100"/>
      <c r="D704" s="100"/>
    </row>
    <row r="705" spans="3:4" ht="15.75" customHeight="1">
      <c r="C705" s="100"/>
      <c r="D705" s="100"/>
    </row>
    <row r="706" spans="3:4" ht="15.75" customHeight="1">
      <c r="C706" s="100"/>
      <c r="D706" s="100"/>
    </row>
    <row r="707" spans="3:4" ht="15.75" customHeight="1">
      <c r="C707" s="100"/>
      <c r="D707" s="100"/>
    </row>
    <row r="708" spans="3:4" ht="15.75" customHeight="1">
      <c r="C708" s="100"/>
      <c r="D708" s="100"/>
    </row>
    <row r="709" spans="3:4" ht="15.75" customHeight="1">
      <c r="C709" s="100"/>
      <c r="D709" s="100"/>
    </row>
    <row r="710" spans="3:4" ht="15.75" customHeight="1">
      <c r="C710" s="100"/>
      <c r="D710" s="100"/>
    </row>
    <row r="711" spans="3:4" ht="15.75" customHeight="1">
      <c r="C711" s="100"/>
      <c r="D711" s="100"/>
    </row>
    <row r="712" spans="3:4" ht="15.75" customHeight="1">
      <c r="C712" s="100"/>
      <c r="D712" s="100"/>
    </row>
    <row r="713" spans="3:4" ht="15.75" customHeight="1">
      <c r="C713" s="100"/>
      <c r="D713" s="100"/>
    </row>
    <row r="714" spans="3:4" ht="15.75" customHeight="1">
      <c r="C714" s="100"/>
      <c r="D714" s="100"/>
    </row>
    <row r="715" spans="3:4" ht="15.75" customHeight="1">
      <c r="C715" s="100"/>
      <c r="D715" s="100"/>
    </row>
    <row r="716" spans="3:4" ht="15.75" customHeight="1">
      <c r="C716" s="100"/>
      <c r="D716" s="100"/>
    </row>
    <row r="717" spans="3:4" ht="15.75" customHeight="1">
      <c r="C717" s="100"/>
      <c r="D717" s="100"/>
    </row>
    <row r="718" spans="3:4" ht="15.75" customHeight="1">
      <c r="C718" s="100"/>
      <c r="D718" s="100"/>
    </row>
    <row r="719" spans="3:4" ht="15.75" customHeight="1">
      <c r="C719" s="100"/>
      <c r="D719" s="100"/>
    </row>
    <row r="720" spans="3:4" ht="15.75" customHeight="1">
      <c r="C720" s="100"/>
      <c r="D720" s="100"/>
    </row>
    <row r="721" spans="3:4" ht="15.75" customHeight="1">
      <c r="C721" s="100"/>
      <c r="D721" s="100"/>
    </row>
    <row r="722" spans="3:4" ht="15.75" customHeight="1">
      <c r="C722" s="100"/>
      <c r="D722" s="100"/>
    </row>
    <row r="723" spans="3:4" ht="15.75" customHeight="1">
      <c r="C723" s="100"/>
      <c r="D723" s="100"/>
    </row>
    <row r="724" spans="3:4" ht="15.75" customHeight="1">
      <c r="C724" s="100"/>
      <c r="D724" s="100"/>
    </row>
    <row r="725" spans="3:4" ht="15.75" customHeight="1">
      <c r="C725" s="100"/>
      <c r="D725" s="100"/>
    </row>
    <row r="726" spans="3:4" ht="15.75" customHeight="1">
      <c r="C726" s="100"/>
      <c r="D726" s="100"/>
    </row>
    <row r="727" spans="3:4" ht="15.75" customHeight="1">
      <c r="C727" s="100"/>
      <c r="D727" s="100"/>
    </row>
    <row r="728" spans="3:4" ht="15.75" customHeight="1">
      <c r="C728" s="100"/>
      <c r="D728" s="100"/>
    </row>
    <row r="729" spans="3:4" ht="15.75" customHeight="1">
      <c r="C729" s="100"/>
      <c r="D729" s="100"/>
    </row>
    <row r="730" spans="3:4" ht="15.75" customHeight="1">
      <c r="C730" s="100"/>
      <c r="D730" s="100"/>
    </row>
    <row r="731" spans="3:4" ht="15.75" customHeight="1">
      <c r="C731" s="100"/>
      <c r="D731" s="100"/>
    </row>
    <row r="732" spans="3:4" ht="15.75" customHeight="1">
      <c r="C732" s="100"/>
      <c r="D732" s="100"/>
    </row>
    <row r="733" spans="3:4" ht="15.75" customHeight="1">
      <c r="C733" s="100"/>
      <c r="D733" s="100"/>
    </row>
    <row r="734" spans="3:4" ht="15.75" customHeight="1">
      <c r="C734" s="100"/>
      <c r="D734" s="100"/>
    </row>
    <row r="735" spans="3:4" ht="15.75" customHeight="1">
      <c r="C735" s="100"/>
      <c r="D735" s="100"/>
    </row>
    <row r="736" spans="3:4" ht="15.75" customHeight="1">
      <c r="C736" s="100"/>
      <c r="D736" s="100"/>
    </row>
    <row r="737" spans="3:4" ht="15.75" customHeight="1">
      <c r="C737" s="100"/>
      <c r="D737" s="100"/>
    </row>
    <row r="738" spans="3:4" ht="15" customHeight="1">
      <c r="C738" s="100"/>
      <c r="D738" s="100"/>
    </row>
    <row r="739" spans="3:4" ht="15" customHeight="1">
      <c r="C739" s="100"/>
      <c r="D739" s="100"/>
    </row>
    <row r="740" spans="3:4" ht="15" customHeight="1">
      <c r="C740" s="100"/>
      <c r="D740" s="100"/>
    </row>
    <row r="741" spans="3:4" ht="15" customHeight="1">
      <c r="C741" s="100"/>
      <c r="D741" s="100"/>
    </row>
    <row r="742" spans="3:4" ht="15" customHeight="1">
      <c r="C742" s="100"/>
      <c r="D742" s="100"/>
    </row>
    <row r="743" spans="3:4" ht="15" customHeight="1">
      <c r="C743" s="100"/>
      <c r="D743" s="100"/>
    </row>
    <row r="744" spans="3:4" ht="15" customHeight="1">
      <c r="C744" s="100"/>
      <c r="D744" s="100"/>
    </row>
    <row r="745" spans="3:4" ht="15" customHeight="1">
      <c r="C745" s="100"/>
      <c r="D745" s="100"/>
    </row>
    <row r="746" spans="3:4" ht="15" customHeight="1">
      <c r="C746" s="100"/>
      <c r="D746" s="100"/>
    </row>
    <row r="747" spans="3:4" ht="15" customHeight="1">
      <c r="C747" s="100"/>
      <c r="D747" s="100"/>
    </row>
  </sheetData>
  <sortState ref="A3:L117">
    <sortCondition ref="J3:J117"/>
    <sortCondition ref="H3:H117"/>
    <sortCondition descending="1" ref="C3:C117"/>
    <sortCondition descending="1" ref="D3:D117"/>
  </sortState>
  <mergeCells count="1">
    <mergeCell ref="C1:D1"/>
  </mergeCells>
  <pageMargins left="0.75" right="0.75" top="1" bottom="1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878"/>
  <sheetViews>
    <sheetView workbookViewId="0">
      <pane ySplit="2" topLeftCell="A190" activePane="bottomLeft" state="frozen"/>
      <selection pane="bottomLeft" activeCell="L200" sqref="L200"/>
    </sheetView>
  </sheetViews>
  <sheetFormatPr defaultColWidth="14.42578125" defaultRowHeight="15" customHeight="1"/>
  <cols>
    <col min="1" max="4" width="11.140625" customWidth="1"/>
    <col min="5" max="5" width="8.85546875" customWidth="1"/>
    <col min="6" max="6" width="21.140625" customWidth="1"/>
    <col min="7" max="26" width="8.5703125" customWidth="1"/>
  </cols>
  <sheetData>
    <row r="1" spans="1:12">
      <c r="A1" s="113" t="s">
        <v>1355</v>
      </c>
      <c r="C1" s="324" t="s">
        <v>1356</v>
      </c>
      <c r="D1" s="323"/>
      <c r="K1" s="95"/>
      <c r="L1" s="95"/>
    </row>
    <row r="2" spans="1:12">
      <c r="A2" s="112" t="s">
        <v>1357</v>
      </c>
      <c r="B2" s="112" t="s">
        <v>1358</v>
      </c>
      <c r="C2" s="115" t="s">
        <v>1309</v>
      </c>
      <c r="D2" s="115" t="s">
        <v>1310</v>
      </c>
      <c r="E2" s="112" t="s">
        <v>1311</v>
      </c>
      <c r="F2" s="112" t="s">
        <v>7</v>
      </c>
      <c r="G2" s="112" t="s">
        <v>8</v>
      </c>
      <c r="H2" s="112" t="s">
        <v>9</v>
      </c>
      <c r="I2" s="112" t="s">
        <v>10</v>
      </c>
      <c r="J2" s="112" t="s">
        <v>11</v>
      </c>
      <c r="K2" s="116" t="s">
        <v>12</v>
      </c>
      <c r="L2" s="112" t="s">
        <v>13</v>
      </c>
    </row>
    <row r="3" spans="1:12">
      <c r="A3" s="174" t="s">
        <v>1392</v>
      </c>
      <c r="B3" s="129"/>
      <c r="C3" s="130">
        <v>10</v>
      </c>
      <c r="D3" s="130">
        <v>4</v>
      </c>
      <c r="E3" s="129">
        <v>15</v>
      </c>
      <c r="F3" s="130" t="str">
        <f>+VLOOKUP(E3,Participants!$A$1:$F$1496,2,FALSE)</f>
        <v>Audra Lazzara</v>
      </c>
      <c r="G3" s="130" t="str">
        <f>+VLOOKUP(E3,Participants!$A$1:$F$1496,4,FALSE)</f>
        <v>BFS</v>
      </c>
      <c r="H3" s="130" t="str">
        <f>+VLOOKUP(E3,Participants!$A$1:$F$1496,5,FALSE)</f>
        <v>F</v>
      </c>
      <c r="I3" s="130">
        <f>+VLOOKUP(E3,Participants!$A$1:$F$1496,3,FALSE)</f>
        <v>3</v>
      </c>
      <c r="J3" s="130" t="str">
        <f>+VLOOKUP(E3,Participants!$A$1:$F$1496,6,FALSE)</f>
        <v>Dev</v>
      </c>
      <c r="K3" s="292">
        <v>1</v>
      </c>
      <c r="L3" s="213">
        <v>10</v>
      </c>
    </row>
    <row r="4" spans="1:12">
      <c r="A4" s="280"/>
      <c r="B4" s="280"/>
      <c r="C4" s="130">
        <v>10</v>
      </c>
      <c r="D4" s="130">
        <v>4</v>
      </c>
      <c r="E4" s="129">
        <v>14</v>
      </c>
      <c r="F4" s="130" t="str">
        <f>+VLOOKUP(E4,Participants!$A$1:$F$1496,2,FALSE)</f>
        <v>Anna Lazzara</v>
      </c>
      <c r="G4" s="130" t="str">
        <f>+VLOOKUP(E4,Participants!$A$1:$F$1496,4,FALSE)</f>
        <v>BFS</v>
      </c>
      <c r="H4" s="130" t="str">
        <f>+VLOOKUP(E4,Participants!$A$1:$F$1496,5,FALSE)</f>
        <v>F</v>
      </c>
      <c r="I4" s="130">
        <f>+VLOOKUP(E4,Participants!$A$1:$F$1496,3,FALSE)</f>
        <v>3</v>
      </c>
      <c r="J4" s="130" t="str">
        <f>+VLOOKUP(E4,Participants!$A$1:$F$1496,6,FALSE)</f>
        <v>Dev</v>
      </c>
      <c r="K4" s="292">
        <f>K3+1</f>
        <v>2</v>
      </c>
      <c r="L4" s="213">
        <v>8</v>
      </c>
    </row>
    <row r="5" spans="1:12">
      <c r="A5" s="280"/>
      <c r="B5" s="280"/>
      <c r="C5" s="130">
        <v>9</v>
      </c>
      <c r="D5" s="130">
        <v>0</v>
      </c>
      <c r="E5" s="129">
        <v>1042</v>
      </c>
      <c r="F5" s="130" t="str">
        <f>+VLOOKUP(E5,Participants!$A$1:$F$1496,2,FALSE)</f>
        <v>Sophia Saginaw</v>
      </c>
      <c r="G5" s="130" t="str">
        <f>+VLOOKUP(E5,Participants!$A$1:$F$1496,4,FALSE)</f>
        <v>HTS</v>
      </c>
      <c r="H5" s="130" t="str">
        <f>+VLOOKUP(E5,Participants!$A$1:$F$1496,5,FALSE)</f>
        <v>F</v>
      </c>
      <c r="I5" s="130">
        <f>+VLOOKUP(E5,Participants!$A$1:$F$1496,3,FALSE)</f>
        <v>4</v>
      </c>
      <c r="J5" s="130" t="str">
        <f>+VLOOKUP(E5,Participants!$A$1:$F$1496,6,FALSE)</f>
        <v>Dev</v>
      </c>
      <c r="K5" s="292">
        <f t="shared" ref="K5:K48" si="0">K4+1</f>
        <v>3</v>
      </c>
      <c r="L5" s="213">
        <v>6</v>
      </c>
    </row>
    <row r="6" spans="1:12">
      <c r="A6" s="280"/>
      <c r="B6" s="280"/>
      <c r="C6" s="130">
        <v>8</v>
      </c>
      <c r="D6" s="130">
        <v>9</v>
      </c>
      <c r="E6" s="129">
        <v>11</v>
      </c>
      <c r="F6" s="130" t="str">
        <f>+VLOOKUP(E6,Participants!$A$1:$F$1496,2,FALSE)</f>
        <v>Madeline Sell</v>
      </c>
      <c r="G6" s="130" t="str">
        <f>+VLOOKUP(E6,Participants!$A$1:$F$1496,4,FALSE)</f>
        <v>BFS</v>
      </c>
      <c r="H6" s="130" t="str">
        <f>+VLOOKUP(E6,Participants!$A$1:$F$1496,5,FALSE)</f>
        <v>F</v>
      </c>
      <c r="I6" s="130">
        <f>+VLOOKUP(E6,Participants!$A$1:$F$1496,3,FALSE)</f>
        <v>2</v>
      </c>
      <c r="J6" s="130" t="str">
        <f>+VLOOKUP(E6,Participants!$A$1:$F$1496,6,FALSE)</f>
        <v>Dev</v>
      </c>
      <c r="K6" s="292">
        <f t="shared" si="0"/>
        <v>4</v>
      </c>
      <c r="L6" s="213">
        <v>5</v>
      </c>
    </row>
    <row r="7" spans="1:12">
      <c r="A7" s="280"/>
      <c r="B7" s="280"/>
      <c r="C7" s="130">
        <v>8</v>
      </c>
      <c r="D7" s="130">
        <v>7</v>
      </c>
      <c r="E7" s="129">
        <v>322</v>
      </c>
      <c r="F7" s="130" t="str">
        <f>+VLOOKUP(E7,Participants!$A$1:$F$1496,2,FALSE)</f>
        <v>McKenna Restori</v>
      </c>
      <c r="G7" s="130" t="str">
        <f>+VLOOKUP(E7,Participants!$A$1:$F$1496,4,FALSE)</f>
        <v>BTA</v>
      </c>
      <c r="H7" s="130" t="str">
        <f>+VLOOKUP(E7,Participants!$A$1:$F$1496,5,FALSE)</f>
        <v>F</v>
      </c>
      <c r="I7" s="130">
        <f>+VLOOKUP(E7,Participants!$A$1:$F$1496,3,FALSE)</f>
        <v>4</v>
      </c>
      <c r="J7" s="130" t="str">
        <f>+VLOOKUP(E7,Participants!$A$1:$F$1496,6,FALSE)</f>
        <v>Dev</v>
      </c>
      <c r="K7" s="292">
        <f t="shared" si="0"/>
        <v>5</v>
      </c>
      <c r="L7" s="213">
        <v>4</v>
      </c>
    </row>
    <row r="8" spans="1:12">
      <c r="A8" s="129"/>
      <c r="B8" s="129"/>
      <c r="C8" s="130">
        <v>8</v>
      </c>
      <c r="D8" s="130">
        <v>6</v>
      </c>
      <c r="E8" s="129">
        <v>421</v>
      </c>
      <c r="F8" s="130" t="str">
        <f>+VLOOKUP(E8,Participants!$A$1:$F$1496,2,FALSE)</f>
        <v>Alexa Stoltz</v>
      </c>
      <c r="G8" s="130" t="str">
        <f>+VLOOKUP(E8,Participants!$A$1:$F$1496,4,FALSE)</f>
        <v>PHA</v>
      </c>
      <c r="H8" s="130" t="str">
        <f>+VLOOKUP(E8,Participants!$A$1:$F$1496,5,FALSE)</f>
        <v>F</v>
      </c>
      <c r="I8" s="130">
        <f>+VLOOKUP(E8,Participants!$A$1:$F$1496,3,FALSE)</f>
        <v>3</v>
      </c>
      <c r="J8" s="130" t="str">
        <f>+VLOOKUP(E8,Participants!$A$1:$F$1496,6,FALSE)</f>
        <v>Dev</v>
      </c>
      <c r="K8" s="292">
        <f t="shared" si="0"/>
        <v>6</v>
      </c>
      <c r="L8" s="213">
        <v>3</v>
      </c>
    </row>
    <row r="9" spans="1:12">
      <c r="A9" s="280"/>
      <c r="B9" s="280"/>
      <c r="C9" s="130">
        <v>8</v>
      </c>
      <c r="D9" s="130">
        <v>6</v>
      </c>
      <c r="E9" s="129">
        <v>1043</v>
      </c>
      <c r="F9" s="130" t="str">
        <f>+VLOOKUP(E9,Participants!$A$1:$F$1496,2,FALSE)</f>
        <v>Zoe Woessnner</v>
      </c>
      <c r="G9" s="130" t="str">
        <f>+VLOOKUP(E9,Participants!$A$1:$F$1496,4,FALSE)</f>
        <v>HTS</v>
      </c>
      <c r="H9" s="130" t="str">
        <f>+VLOOKUP(E9,Participants!$A$1:$F$1496,5,FALSE)</f>
        <v>F</v>
      </c>
      <c r="I9" s="130">
        <f>+VLOOKUP(E9,Participants!$A$1:$F$1496,3,FALSE)</f>
        <v>4</v>
      </c>
      <c r="J9" s="130" t="str">
        <f>+VLOOKUP(E9,Participants!$A$1:$F$1496,6,FALSE)</f>
        <v>Dev</v>
      </c>
      <c r="K9" s="292">
        <f t="shared" si="0"/>
        <v>7</v>
      </c>
      <c r="L9" s="213">
        <v>2</v>
      </c>
    </row>
    <row r="10" spans="1:12">
      <c r="A10" s="129"/>
      <c r="B10" s="129"/>
      <c r="C10" s="130">
        <v>8</v>
      </c>
      <c r="D10" s="130">
        <v>1</v>
      </c>
      <c r="E10" s="129">
        <v>8</v>
      </c>
      <c r="F10" s="130" t="str">
        <f>+VLOOKUP(E10,Participants!$A$1:$F$1496,2,FALSE)</f>
        <v>Caroline Sell</v>
      </c>
      <c r="G10" s="130" t="str">
        <f>+VLOOKUP(E10,Participants!$A$1:$F$1496,4,FALSE)</f>
        <v>BFS</v>
      </c>
      <c r="H10" s="130" t="str">
        <f>+VLOOKUP(E10,Participants!$A$1:$F$1496,5,FALSE)</f>
        <v>F</v>
      </c>
      <c r="I10" s="130">
        <f>+VLOOKUP(E10,Participants!$A$1:$F$1496,3,FALSE)</f>
        <v>2</v>
      </c>
      <c r="J10" s="130" t="str">
        <f>+VLOOKUP(E10,Participants!$A$1:$F$1496,6,FALSE)</f>
        <v>Dev</v>
      </c>
      <c r="K10" s="292">
        <f t="shared" si="0"/>
        <v>8</v>
      </c>
      <c r="L10" s="213">
        <v>1</v>
      </c>
    </row>
    <row r="11" spans="1:12">
      <c r="A11" s="280"/>
      <c r="B11" s="280"/>
      <c r="C11" s="130">
        <v>7</v>
      </c>
      <c r="D11" s="130">
        <v>10</v>
      </c>
      <c r="E11" s="129">
        <v>688</v>
      </c>
      <c r="F11" s="130" t="str">
        <f>+VLOOKUP(E11,Participants!$A$1:$F$1496,2,FALSE)</f>
        <v>Lissy Cornell</v>
      </c>
      <c r="G11" s="130" t="str">
        <f>+VLOOKUP(E11,Participants!$A$1:$F$1496,4,FALSE)</f>
        <v>BCS</v>
      </c>
      <c r="H11" s="130" t="str">
        <f>+VLOOKUP(E11,Participants!$A$1:$F$1496,5,FALSE)</f>
        <v>F</v>
      </c>
      <c r="I11" s="130">
        <f>+VLOOKUP(E11,Participants!$A$1:$F$1496,3,FALSE)</f>
        <v>4</v>
      </c>
      <c r="J11" s="130" t="str">
        <f>+VLOOKUP(E11,Participants!$A$1:$F$1496,6,FALSE)</f>
        <v>Dev</v>
      </c>
      <c r="K11" s="292">
        <f t="shared" si="0"/>
        <v>9</v>
      </c>
      <c r="L11" s="213"/>
    </row>
    <row r="12" spans="1:12">
      <c r="A12" s="280"/>
      <c r="B12" s="280"/>
      <c r="C12" s="130">
        <v>7</v>
      </c>
      <c r="D12" s="130">
        <v>9</v>
      </c>
      <c r="E12" s="129">
        <v>9</v>
      </c>
      <c r="F12" s="130" t="str">
        <f>+VLOOKUP(E12,Participants!$A$1:$F$1496,2,FALSE)</f>
        <v>Gina Talarico</v>
      </c>
      <c r="G12" s="130" t="str">
        <f>+VLOOKUP(E12,Participants!$A$1:$F$1496,4,FALSE)</f>
        <v>BFS</v>
      </c>
      <c r="H12" s="130" t="str">
        <f>+VLOOKUP(E12,Participants!$A$1:$F$1496,5,FALSE)</f>
        <v>F</v>
      </c>
      <c r="I12" s="130">
        <f>+VLOOKUP(E12,Participants!$A$1:$F$1496,3,FALSE)</f>
        <v>2</v>
      </c>
      <c r="J12" s="130" t="str">
        <f>+VLOOKUP(E12,Participants!$A$1:$F$1496,6,FALSE)</f>
        <v>Dev</v>
      </c>
      <c r="K12" s="292">
        <f t="shared" si="0"/>
        <v>10</v>
      </c>
      <c r="L12" s="213"/>
    </row>
    <row r="13" spans="1:12">
      <c r="A13" s="280"/>
      <c r="B13" s="280"/>
      <c r="C13" s="130">
        <v>7</v>
      </c>
      <c r="D13" s="130">
        <v>8</v>
      </c>
      <c r="E13" s="129">
        <v>417</v>
      </c>
      <c r="F13" s="130" t="str">
        <f>+VLOOKUP(E13,Participants!$A$1:$F$1496,2,FALSE)</f>
        <v>Morgan Kane</v>
      </c>
      <c r="G13" s="130" t="str">
        <f>+VLOOKUP(E13,Participants!$A$1:$F$1496,4,FALSE)</f>
        <v>PHA</v>
      </c>
      <c r="H13" s="130" t="str">
        <f>+VLOOKUP(E13,Participants!$A$1:$F$1496,5,FALSE)</f>
        <v>F</v>
      </c>
      <c r="I13" s="130">
        <f>+VLOOKUP(E13,Participants!$A$1:$F$1496,3,FALSE)</f>
        <v>1</v>
      </c>
      <c r="J13" s="130" t="str">
        <f>+VLOOKUP(E13,Participants!$A$1:$F$1496,6,FALSE)</f>
        <v>Dev</v>
      </c>
      <c r="K13" s="292">
        <f t="shared" si="0"/>
        <v>11</v>
      </c>
      <c r="L13" s="213"/>
    </row>
    <row r="14" spans="1:12">
      <c r="A14" s="280"/>
      <c r="B14" s="280"/>
      <c r="C14" s="130">
        <v>7</v>
      </c>
      <c r="D14" s="130">
        <v>8</v>
      </c>
      <c r="E14" s="129">
        <v>687</v>
      </c>
      <c r="F14" s="130" t="str">
        <f>+VLOOKUP(E14,Participants!$A$1:$F$1496,2,FALSE)</f>
        <v>Addison Johns</v>
      </c>
      <c r="G14" s="130" t="str">
        <f>+VLOOKUP(E14,Participants!$A$1:$F$1496,4,FALSE)</f>
        <v>BCS</v>
      </c>
      <c r="H14" s="130" t="str">
        <f>+VLOOKUP(E14,Participants!$A$1:$F$1496,5,FALSE)</f>
        <v>F</v>
      </c>
      <c r="I14" s="130">
        <f>+VLOOKUP(E14,Participants!$A$1:$F$1496,3,FALSE)</f>
        <v>4</v>
      </c>
      <c r="J14" s="130" t="str">
        <f>+VLOOKUP(E14,Participants!$A$1:$F$1496,6,FALSE)</f>
        <v>Dev</v>
      </c>
      <c r="K14" s="292">
        <f t="shared" si="0"/>
        <v>12</v>
      </c>
      <c r="L14" s="213"/>
    </row>
    <row r="15" spans="1:12">
      <c r="A15" s="129"/>
      <c r="B15" s="129"/>
      <c r="C15" s="130">
        <v>7</v>
      </c>
      <c r="D15" s="130">
        <v>4</v>
      </c>
      <c r="E15" s="129">
        <v>607</v>
      </c>
      <c r="F15" s="130" t="str">
        <f>+VLOOKUP(E15,Participants!$A$1:$F$1496,2,FALSE)</f>
        <v>Sarah Rhodes</v>
      </c>
      <c r="G15" s="130" t="str">
        <f>+VLOOKUP(E15,Participants!$A$1:$F$1496,4,FALSE)</f>
        <v>AAC</v>
      </c>
      <c r="H15" s="130" t="str">
        <f>+VLOOKUP(E15,Participants!$A$1:$F$1496,5,FALSE)</f>
        <v>F</v>
      </c>
      <c r="I15" s="130">
        <f>+VLOOKUP(E15,Participants!$A$1:$F$1496,3,FALSE)</f>
        <v>4</v>
      </c>
      <c r="J15" s="130" t="str">
        <f>+VLOOKUP(E15,Participants!$A$1:$F$1496,6,FALSE)</f>
        <v>Dev</v>
      </c>
      <c r="K15" s="292">
        <f t="shared" si="0"/>
        <v>13</v>
      </c>
      <c r="L15" s="213"/>
    </row>
    <row r="16" spans="1:12">
      <c r="A16" s="129"/>
      <c r="B16" s="129"/>
      <c r="C16" s="130">
        <v>7</v>
      </c>
      <c r="D16" s="130">
        <v>0</v>
      </c>
      <c r="E16" s="129">
        <v>12</v>
      </c>
      <c r="F16" s="130" t="str">
        <f>+VLOOKUP(E16,Participants!$A$1:$F$1496,2,FALSE)</f>
        <v>Amelia Aiello</v>
      </c>
      <c r="G16" s="130" t="str">
        <f>+VLOOKUP(E16,Participants!$A$1:$F$1496,4,FALSE)</f>
        <v>BFS</v>
      </c>
      <c r="H16" s="130" t="str">
        <f>+VLOOKUP(E16,Participants!$A$1:$F$1496,5,FALSE)</f>
        <v>F</v>
      </c>
      <c r="I16" s="130">
        <f>+VLOOKUP(E16,Participants!$A$1:$F$1496,3,FALSE)</f>
        <v>3</v>
      </c>
      <c r="J16" s="130" t="str">
        <f>+VLOOKUP(E16,Participants!$A$1:$F$1496,6,FALSE)</f>
        <v>Dev</v>
      </c>
      <c r="K16" s="292">
        <f t="shared" si="0"/>
        <v>14</v>
      </c>
      <c r="L16" s="213"/>
    </row>
    <row r="17" spans="1:12">
      <c r="A17" s="129"/>
      <c r="B17" s="129"/>
      <c r="C17" s="130">
        <v>6</v>
      </c>
      <c r="D17" s="130">
        <v>10</v>
      </c>
      <c r="E17" s="129">
        <v>17</v>
      </c>
      <c r="F17" s="130" t="str">
        <f>+VLOOKUP(E17,Participants!$A$1:$F$1496,2,FALSE)</f>
        <v>Grace Chrobak</v>
      </c>
      <c r="G17" s="130" t="str">
        <f>+VLOOKUP(E17,Participants!$A$1:$F$1496,4,FALSE)</f>
        <v>BFS</v>
      </c>
      <c r="H17" s="130" t="str">
        <f>+VLOOKUP(E17,Participants!$A$1:$F$1496,5,FALSE)</f>
        <v>F</v>
      </c>
      <c r="I17" s="130">
        <f>+VLOOKUP(E17,Participants!$A$1:$F$1496,3,FALSE)</f>
        <v>3</v>
      </c>
      <c r="J17" s="130" t="str">
        <f>+VLOOKUP(E17,Participants!$A$1:$F$1496,6,FALSE)</f>
        <v>Dev</v>
      </c>
      <c r="K17" s="292">
        <f t="shared" si="0"/>
        <v>15</v>
      </c>
      <c r="L17" s="213"/>
    </row>
    <row r="18" spans="1:12">
      <c r="A18" s="280"/>
      <c r="B18" s="280"/>
      <c r="C18" s="130">
        <v>6</v>
      </c>
      <c r="D18" s="130">
        <v>9</v>
      </c>
      <c r="E18" s="129">
        <v>20</v>
      </c>
      <c r="F18" s="130" t="str">
        <f>+VLOOKUP(E18,Participants!$A$1:$F$1496,2,FALSE)</f>
        <v>Alanna McEnaney</v>
      </c>
      <c r="G18" s="130" t="str">
        <f>+VLOOKUP(E18,Participants!$A$1:$F$1496,4,FALSE)</f>
        <v>BFS</v>
      </c>
      <c r="H18" s="130" t="str">
        <f>+VLOOKUP(E18,Participants!$A$1:$F$1496,5,FALSE)</f>
        <v>F</v>
      </c>
      <c r="I18" s="130">
        <f>+VLOOKUP(E18,Participants!$A$1:$F$1496,3,FALSE)</f>
        <v>4</v>
      </c>
      <c r="J18" s="130" t="str">
        <f>+VLOOKUP(E18,Participants!$A$1:$F$1496,6,FALSE)</f>
        <v>Dev</v>
      </c>
      <c r="K18" s="292">
        <f t="shared" si="0"/>
        <v>16</v>
      </c>
      <c r="L18" s="213"/>
    </row>
    <row r="19" spans="1:12">
      <c r="A19" s="280"/>
      <c r="B19" s="280"/>
      <c r="C19" s="130">
        <v>6</v>
      </c>
      <c r="D19" s="130">
        <v>8</v>
      </c>
      <c r="E19" s="129">
        <v>1038</v>
      </c>
      <c r="F19" s="130" t="str">
        <f>+VLOOKUP(E19,Participants!$A$1:$F$1496,2,FALSE)</f>
        <v>Elise Hornyak</v>
      </c>
      <c r="G19" s="130" t="str">
        <f>+VLOOKUP(E19,Participants!$A$1:$F$1496,4,FALSE)</f>
        <v>HTS</v>
      </c>
      <c r="H19" s="130" t="str">
        <f>+VLOOKUP(E19,Participants!$A$1:$F$1496,5,FALSE)</f>
        <v>F</v>
      </c>
      <c r="I19" s="130">
        <f>+VLOOKUP(E19,Participants!$A$1:$F$1496,3,FALSE)</f>
        <v>4</v>
      </c>
      <c r="J19" s="130" t="str">
        <f>+VLOOKUP(E19,Participants!$A$1:$F$1496,6,FALSE)</f>
        <v>Dev</v>
      </c>
      <c r="K19" s="292">
        <f t="shared" si="0"/>
        <v>17</v>
      </c>
      <c r="L19" s="213"/>
    </row>
    <row r="20" spans="1:12">
      <c r="A20" s="280"/>
      <c r="B20" s="280"/>
      <c r="C20" s="130">
        <v>6</v>
      </c>
      <c r="D20" s="130">
        <v>7</v>
      </c>
      <c r="E20" s="129">
        <v>418</v>
      </c>
      <c r="F20" s="130" t="str">
        <f>+VLOOKUP(E20,Participants!$A$1:$F$1496,2,FALSE)</f>
        <v>Samantha Oeler</v>
      </c>
      <c r="G20" s="130" t="str">
        <f>+VLOOKUP(E20,Participants!$A$1:$F$1496,4,FALSE)</f>
        <v>PHA</v>
      </c>
      <c r="H20" s="130" t="str">
        <f>+VLOOKUP(E20,Participants!$A$1:$F$1496,5,FALSE)</f>
        <v>F</v>
      </c>
      <c r="I20" s="130">
        <f>+VLOOKUP(E20,Participants!$A$1:$F$1496,3,FALSE)</f>
        <v>1</v>
      </c>
      <c r="J20" s="130" t="str">
        <f>+VLOOKUP(E20,Participants!$A$1:$F$1496,6,FALSE)</f>
        <v>Dev</v>
      </c>
      <c r="K20" s="292">
        <f t="shared" si="0"/>
        <v>18</v>
      </c>
      <c r="L20" s="213"/>
    </row>
    <row r="21" spans="1:12">
      <c r="A21" s="129"/>
      <c r="B21" s="129"/>
      <c r="C21" s="130">
        <v>6</v>
      </c>
      <c r="D21" s="130">
        <v>7</v>
      </c>
      <c r="E21" s="129">
        <v>416</v>
      </c>
      <c r="F21" s="130" t="str">
        <f>+VLOOKUP(E21,Participants!$A$1:$F$1496,2,FALSE)</f>
        <v>Kate Mulzet</v>
      </c>
      <c r="G21" s="130" t="str">
        <f>+VLOOKUP(E21,Participants!$A$1:$F$1496,4,FALSE)</f>
        <v>PHA</v>
      </c>
      <c r="H21" s="130" t="str">
        <f>+VLOOKUP(E21,Participants!$A$1:$F$1496,5,FALSE)</f>
        <v>F</v>
      </c>
      <c r="I21" s="130">
        <f>+VLOOKUP(E21,Participants!$A$1:$F$1496,3,FALSE)</f>
        <v>1</v>
      </c>
      <c r="J21" s="130" t="str">
        <f>+VLOOKUP(E21,Participants!$A$1:$F$1496,6,FALSE)</f>
        <v>Dev</v>
      </c>
      <c r="K21" s="292">
        <f t="shared" si="0"/>
        <v>19</v>
      </c>
      <c r="L21" s="213"/>
    </row>
    <row r="22" spans="1:12" ht="15.75" customHeight="1">
      <c r="A22" s="280"/>
      <c r="B22" s="280"/>
      <c r="C22" s="130">
        <v>6</v>
      </c>
      <c r="D22" s="130">
        <v>6</v>
      </c>
      <c r="E22" s="129">
        <v>605</v>
      </c>
      <c r="F22" s="130" t="str">
        <f>+VLOOKUP(E22,Participants!$A$1:$F$1496,2,FALSE)</f>
        <v>Maria Repasky</v>
      </c>
      <c r="G22" s="130" t="str">
        <f>+VLOOKUP(E22,Participants!$A$1:$F$1496,4,FALSE)</f>
        <v>AAC</v>
      </c>
      <c r="H22" s="130" t="str">
        <f>+VLOOKUP(E22,Participants!$A$1:$F$1496,5,FALSE)</f>
        <v>F</v>
      </c>
      <c r="I22" s="130">
        <f>+VLOOKUP(E22,Participants!$A$1:$F$1496,3,FALSE)</f>
        <v>3</v>
      </c>
      <c r="J22" s="130" t="str">
        <f>+VLOOKUP(E22,Participants!$A$1:$F$1496,6,FALSE)</f>
        <v>Dev</v>
      </c>
      <c r="K22" s="292">
        <f t="shared" si="0"/>
        <v>20</v>
      </c>
      <c r="L22" s="213"/>
    </row>
    <row r="23" spans="1:12" ht="15.75" customHeight="1">
      <c r="A23" s="280"/>
      <c r="B23" s="280"/>
      <c r="C23" s="130">
        <v>6</v>
      </c>
      <c r="D23" s="130">
        <v>5</v>
      </c>
      <c r="E23" s="129">
        <v>1203</v>
      </c>
      <c r="F23" s="130" t="str">
        <f>+VLOOKUP(E23,Participants!$A$1:$F$1496,2,FALSE)</f>
        <v>Guiliana Torboli</v>
      </c>
      <c r="G23" s="130" t="str">
        <f>+VLOOKUP(E23,Participants!$A$1:$F$1496,4,FALSE)</f>
        <v>GRE</v>
      </c>
      <c r="H23" s="130" t="str">
        <f>+VLOOKUP(E23,Participants!$A$1:$F$1496,5,FALSE)</f>
        <v>F</v>
      </c>
      <c r="I23" s="130">
        <f>+VLOOKUP(E23,Participants!$A$1:$F$1496,3,FALSE)</f>
        <v>0</v>
      </c>
      <c r="J23" s="130" t="str">
        <f>+VLOOKUP(E23,Participants!$A$1:$F$1496,6,FALSE)</f>
        <v>Dev</v>
      </c>
      <c r="K23" s="292">
        <f t="shared" si="0"/>
        <v>21</v>
      </c>
      <c r="L23" s="213"/>
    </row>
    <row r="24" spans="1:12" ht="15.75" customHeight="1">
      <c r="A24" s="280"/>
      <c r="B24" s="280"/>
      <c r="C24" s="130">
        <v>6</v>
      </c>
      <c r="D24" s="130">
        <v>3</v>
      </c>
      <c r="E24" s="129">
        <v>720</v>
      </c>
      <c r="F24" s="130" t="str">
        <f>+VLOOKUP(E24,Participants!$A$1:$F$1496,2,FALSE)</f>
        <v>Anna Hoerster</v>
      </c>
      <c r="G24" s="130" t="str">
        <f>+VLOOKUP(E24,Participants!$A$1:$F$1496,4,FALSE)</f>
        <v>HCA</v>
      </c>
      <c r="H24" s="130" t="str">
        <f>+VLOOKUP(E24,Participants!$A$1:$F$1496,5,FALSE)</f>
        <v>F</v>
      </c>
      <c r="I24" s="130">
        <f>+VLOOKUP(E24,Participants!$A$1:$F$1496,3,FALSE)</f>
        <v>3</v>
      </c>
      <c r="J24" s="130" t="str">
        <f>+VLOOKUP(E24,Participants!$A$1:$F$1496,6,FALSE)</f>
        <v>Dev</v>
      </c>
      <c r="K24" s="292">
        <f t="shared" si="0"/>
        <v>22</v>
      </c>
      <c r="L24" s="213"/>
    </row>
    <row r="25" spans="1:12" ht="15.75" customHeight="1">
      <c r="A25" s="280"/>
      <c r="B25" s="280"/>
      <c r="C25" s="130">
        <v>6</v>
      </c>
      <c r="D25" s="130">
        <v>3</v>
      </c>
      <c r="E25" s="129">
        <v>604</v>
      </c>
      <c r="F25" s="130" t="str">
        <f>+VLOOKUP(E25,Participants!$A$1:$F$1496,2,FALSE)</f>
        <v>Juliana Farah</v>
      </c>
      <c r="G25" s="130" t="str">
        <f>+VLOOKUP(E25,Participants!$A$1:$F$1496,4,FALSE)</f>
        <v>AAC</v>
      </c>
      <c r="H25" s="130" t="str">
        <f>+VLOOKUP(E25,Participants!$A$1:$F$1496,5,FALSE)</f>
        <v>F</v>
      </c>
      <c r="I25" s="130">
        <f>+VLOOKUP(E25,Participants!$A$1:$F$1496,3,FALSE)</f>
        <v>3</v>
      </c>
      <c r="J25" s="130" t="str">
        <f>+VLOOKUP(E25,Participants!$A$1:$F$1496,6,FALSE)</f>
        <v>Dev</v>
      </c>
      <c r="K25" s="292">
        <f t="shared" si="0"/>
        <v>23</v>
      </c>
      <c r="L25" s="213"/>
    </row>
    <row r="26" spans="1:12" ht="15.75" customHeight="1">
      <c r="A26" s="280"/>
      <c r="B26" s="280"/>
      <c r="C26" s="130">
        <v>6</v>
      </c>
      <c r="D26" s="130">
        <v>3</v>
      </c>
      <c r="E26" s="129">
        <v>1039</v>
      </c>
      <c r="F26" s="130" t="str">
        <f>+VLOOKUP(E26,Participants!$A$1:$F$1496,2,FALSE)</f>
        <v>Leah Parker</v>
      </c>
      <c r="G26" s="130" t="str">
        <f>+VLOOKUP(E26,Participants!$A$1:$F$1496,4,FALSE)</f>
        <v>HTS</v>
      </c>
      <c r="H26" s="130" t="str">
        <f>+VLOOKUP(E26,Participants!$A$1:$F$1496,5,FALSE)</f>
        <v>F</v>
      </c>
      <c r="I26" s="130">
        <f>+VLOOKUP(E26,Participants!$A$1:$F$1496,3,FALSE)</f>
        <v>4</v>
      </c>
      <c r="J26" s="130" t="str">
        <f>+VLOOKUP(E26,Participants!$A$1:$F$1496,6,FALSE)</f>
        <v>Dev</v>
      </c>
      <c r="K26" s="292">
        <f t="shared" si="0"/>
        <v>24</v>
      </c>
      <c r="L26" s="213"/>
    </row>
    <row r="27" spans="1:12" ht="15.75" customHeight="1">
      <c r="A27" s="129"/>
      <c r="B27" s="129"/>
      <c r="C27" s="130">
        <v>6</v>
      </c>
      <c r="D27" s="130">
        <v>2</v>
      </c>
      <c r="E27" s="129">
        <v>19</v>
      </c>
      <c r="F27" s="130" t="str">
        <f>+VLOOKUP(E27,Participants!$A$1:$F$1496,2,FALSE)</f>
        <v>Stella Kunz</v>
      </c>
      <c r="G27" s="130" t="str">
        <f>+VLOOKUP(E27,Participants!$A$1:$F$1496,4,FALSE)</f>
        <v>BFS</v>
      </c>
      <c r="H27" s="130" t="str">
        <f>+VLOOKUP(E27,Participants!$A$1:$F$1496,5,FALSE)</f>
        <v>F</v>
      </c>
      <c r="I27" s="130">
        <f>+VLOOKUP(E27,Participants!$A$1:$F$1496,3,FALSE)</f>
        <v>3</v>
      </c>
      <c r="J27" s="130" t="str">
        <f>+VLOOKUP(E27,Participants!$A$1:$F$1496,6,FALSE)</f>
        <v>Dev</v>
      </c>
      <c r="K27" s="292">
        <f t="shared" si="0"/>
        <v>25</v>
      </c>
      <c r="L27" s="213"/>
    </row>
    <row r="28" spans="1:12" ht="15.75" customHeight="1">
      <c r="A28" s="280"/>
      <c r="B28" s="280"/>
      <c r="C28" s="130">
        <v>6</v>
      </c>
      <c r="D28" s="130">
        <v>2</v>
      </c>
      <c r="E28" s="129">
        <v>438</v>
      </c>
      <c r="F28" s="130" t="str">
        <f>+VLOOKUP(E28,Participants!$A$1:$F$1496,2,FALSE)</f>
        <v>Heidi Stiger</v>
      </c>
      <c r="G28" s="130" t="str">
        <f>+VLOOKUP(E28,Participants!$A$1:$F$1496,4,FALSE)</f>
        <v>CDT</v>
      </c>
      <c r="H28" s="130" t="str">
        <f>+VLOOKUP(E28,Participants!$A$1:$F$1496,5,FALSE)</f>
        <v>F</v>
      </c>
      <c r="I28" s="130">
        <f>+VLOOKUP(E28,Participants!$A$1:$F$1496,3,FALSE)</f>
        <v>3</v>
      </c>
      <c r="J28" s="130" t="str">
        <f>+VLOOKUP(E28,Participants!$A$1:$F$1496,6,FALSE)</f>
        <v>Dev</v>
      </c>
      <c r="K28" s="292">
        <f t="shared" si="0"/>
        <v>26</v>
      </c>
      <c r="L28" s="213"/>
    </row>
    <row r="29" spans="1:12" ht="15.75" customHeight="1">
      <c r="A29" s="280"/>
      <c r="B29" s="280"/>
      <c r="C29" s="130">
        <v>6</v>
      </c>
      <c r="D29" s="130">
        <v>0</v>
      </c>
      <c r="E29" s="129">
        <v>606</v>
      </c>
      <c r="F29" s="130" t="str">
        <f>+VLOOKUP(E29,Participants!$A$1:$F$1496,2,FALSE)</f>
        <v>Tess Austin</v>
      </c>
      <c r="G29" s="130" t="str">
        <f>+VLOOKUP(E29,Participants!$A$1:$F$1496,4,FALSE)</f>
        <v>AAC</v>
      </c>
      <c r="H29" s="130" t="str">
        <f>+VLOOKUP(E29,Participants!$A$1:$F$1496,5,FALSE)</f>
        <v>F</v>
      </c>
      <c r="I29" s="130">
        <f>+VLOOKUP(E29,Participants!$A$1:$F$1496,3,FALSE)</f>
        <v>3</v>
      </c>
      <c r="J29" s="130" t="str">
        <f>+VLOOKUP(E29,Participants!$A$1:$F$1496,6,FALSE)</f>
        <v>Dev</v>
      </c>
      <c r="K29" s="292">
        <f t="shared" si="0"/>
        <v>27</v>
      </c>
      <c r="L29" s="213"/>
    </row>
    <row r="30" spans="1:12" ht="15.75" customHeight="1">
      <c r="A30" s="129"/>
      <c r="B30" s="129"/>
      <c r="C30" s="130">
        <v>5</v>
      </c>
      <c r="D30" s="130">
        <v>10</v>
      </c>
      <c r="E30" s="129">
        <v>722</v>
      </c>
      <c r="F30" s="130" t="str">
        <f>+VLOOKUP(E30,Participants!$A$1:$F$1496,2,FALSE)</f>
        <v>Anna Bopp</v>
      </c>
      <c r="G30" s="130" t="str">
        <f>+VLOOKUP(E30,Participants!$A$1:$F$1496,4,FALSE)</f>
        <v>HCA</v>
      </c>
      <c r="H30" s="130" t="str">
        <f>+VLOOKUP(E30,Participants!$A$1:$F$1496,5,FALSE)</f>
        <v>F</v>
      </c>
      <c r="I30" s="130">
        <f>+VLOOKUP(E30,Participants!$A$1:$F$1496,3,FALSE)</f>
        <v>4</v>
      </c>
      <c r="J30" s="130" t="str">
        <f>+VLOOKUP(E30,Participants!$A$1:$F$1496,6,FALSE)</f>
        <v>Dev</v>
      </c>
      <c r="K30" s="292">
        <f t="shared" si="0"/>
        <v>28</v>
      </c>
      <c r="L30" s="213"/>
    </row>
    <row r="31" spans="1:12" ht="15.75" customHeight="1">
      <c r="A31" s="129"/>
      <c r="B31" s="129"/>
      <c r="C31" s="130">
        <v>5</v>
      </c>
      <c r="D31" s="130">
        <v>9</v>
      </c>
      <c r="E31" s="129">
        <v>415</v>
      </c>
      <c r="F31" s="130" t="str">
        <f>+VLOOKUP(E31,Participants!$A$1:$F$1496,2,FALSE)</f>
        <v>Amelia Tedesco</v>
      </c>
      <c r="G31" s="130" t="str">
        <f>+VLOOKUP(E31,Participants!$A$1:$F$1496,4,FALSE)</f>
        <v>PHA</v>
      </c>
      <c r="H31" s="130" t="str">
        <f>+VLOOKUP(E31,Participants!$A$1:$F$1496,5,FALSE)</f>
        <v>F</v>
      </c>
      <c r="I31" s="130">
        <f>+VLOOKUP(E31,Participants!$A$1:$F$1496,3,FALSE)</f>
        <v>1</v>
      </c>
      <c r="J31" s="130" t="str">
        <f>+VLOOKUP(E31,Participants!$A$1:$F$1496,6,FALSE)</f>
        <v>Dev</v>
      </c>
      <c r="K31" s="292">
        <f t="shared" si="0"/>
        <v>29</v>
      </c>
      <c r="L31" s="213"/>
    </row>
    <row r="32" spans="1:12" ht="15.75" customHeight="1">
      <c r="A32" s="280"/>
      <c r="B32" s="280"/>
      <c r="C32" s="130">
        <v>5</v>
      </c>
      <c r="D32" s="130">
        <v>9</v>
      </c>
      <c r="E32" s="129">
        <v>10</v>
      </c>
      <c r="F32" s="130" t="str">
        <f>+VLOOKUP(E32,Participants!$A$1:$F$1496,2,FALSE)</f>
        <v>Lily Narvett</v>
      </c>
      <c r="G32" s="130" t="str">
        <f>+VLOOKUP(E32,Participants!$A$1:$F$1496,4,FALSE)</f>
        <v>BFS</v>
      </c>
      <c r="H32" s="130" t="str">
        <f>+VLOOKUP(E32,Participants!$A$1:$F$1496,5,FALSE)</f>
        <v>F</v>
      </c>
      <c r="I32" s="130">
        <f>+VLOOKUP(E32,Participants!$A$1:$F$1496,3,FALSE)</f>
        <v>2</v>
      </c>
      <c r="J32" s="130" t="str">
        <f>+VLOOKUP(E32,Participants!$A$1:$F$1496,6,FALSE)</f>
        <v>Dev</v>
      </c>
      <c r="K32" s="292">
        <f t="shared" si="0"/>
        <v>30</v>
      </c>
      <c r="L32" s="213"/>
    </row>
    <row r="33" spans="1:12" ht="15.75" customHeight="1">
      <c r="A33" s="129"/>
      <c r="B33" s="129"/>
      <c r="C33" s="130">
        <v>5</v>
      </c>
      <c r="D33" s="130">
        <v>6</v>
      </c>
      <c r="E33" s="129">
        <v>602</v>
      </c>
      <c r="F33" s="130" t="str">
        <f>+VLOOKUP(E33,Participants!$A$1:$F$1496,2,FALSE)</f>
        <v>Brigid Mercer</v>
      </c>
      <c r="G33" s="130" t="str">
        <f>+VLOOKUP(E33,Participants!$A$1:$F$1496,4,FALSE)</f>
        <v>AAC</v>
      </c>
      <c r="H33" s="130" t="str">
        <f>+VLOOKUP(E33,Participants!$A$1:$F$1496,5,FALSE)</f>
        <v>F</v>
      </c>
      <c r="I33" s="130">
        <f>+VLOOKUP(E33,Participants!$A$1:$F$1496,3,FALSE)</f>
        <v>3</v>
      </c>
      <c r="J33" s="130" t="str">
        <f>+VLOOKUP(E33,Participants!$A$1:$F$1496,6,FALSE)</f>
        <v>Dev</v>
      </c>
      <c r="K33" s="292">
        <f t="shared" si="0"/>
        <v>31</v>
      </c>
      <c r="L33" s="213"/>
    </row>
    <row r="34" spans="1:12" ht="15.75" customHeight="1">
      <c r="A34" s="280"/>
      <c r="B34" s="280"/>
      <c r="C34" s="130">
        <v>5</v>
      </c>
      <c r="D34" s="130">
        <v>5</v>
      </c>
      <c r="E34" s="129">
        <v>2</v>
      </c>
      <c r="F34" s="130" t="str">
        <f>+VLOOKUP(E34,Participants!$A$1:$F$1496,2,FALSE)</f>
        <v>Annaliese Duchi</v>
      </c>
      <c r="G34" s="130" t="str">
        <f>+VLOOKUP(E34,Participants!$A$1:$F$1496,4,FALSE)</f>
        <v>BFS</v>
      </c>
      <c r="H34" s="130" t="str">
        <f>+VLOOKUP(E34,Participants!$A$1:$F$1496,5,FALSE)</f>
        <v>F</v>
      </c>
      <c r="I34" s="130">
        <f>+VLOOKUP(E34,Participants!$A$1:$F$1496,3,FALSE)</f>
        <v>1</v>
      </c>
      <c r="J34" s="130" t="str">
        <f>+VLOOKUP(E34,Participants!$A$1:$F$1496,6,FALSE)</f>
        <v>Dev</v>
      </c>
      <c r="K34" s="292">
        <f t="shared" si="0"/>
        <v>32</v>
      </c>
      <c r="L34" s="213"/>
    </row>
    <row r="35" spans="1:12" ht="15.75" customHeight="1">
      <c r="A35" s="280"/>
      <c r="B35" s="280"/>
      <c r="C35" s="130">
        <v>5</v>
      </c>
      <c r="D35" s="130">
        <v>5</v>
      </c>
      <c r="E35" s="129">
        <v>711</v>
      </c>
      <c r="F35" s="130" t="str">
        <f>+VLOOKUP(E35,Participants!$A$1:$F$1496,2,FALSE)</f>
        <v>Anna Claire Dudley</v>
      </c>
      <c r="G35" s="130" t="str">
        <f>+VLOOKUP(E35,Participants!$A$1:$F$1496,4,FALSE)</f>
        <v>BCS</v>
      </c>
      <c r="H35" s="130" t="str">
        <f>+VLOOKUP(E35,Participants!$A$1:$F$1496,5,FALSE)</f>
        <v>F</v>
      </c>
      <c r="I35" s="130">
        <f>+VLOOKUP(E35,Participants!$A$1:$F$1496,3,FALSE)</f>
        <v>4</v>
      </c>
      <c r="J35" s="130" t="str">
        <f>+VLOOKUP(E35,Participants!$A$1:$F$1496,6,FALSE)</f>
        <v>Dev</v>
      </c>
      <c r="K35" s="292">
        <f t="shared" si="0"/>
        <v>33</v>
      </c>
      <c r="L35" s="213"/>
    </row>
    <row r="36" spans="1:12" ht="15.75" customHeight="1">
      <c r="A36" s="280"/>
      <c r="B36" s="280"/>
      <c r="C36" s="130">
        <v>5</v>
      </c>
      <c r="D36" s="130">
        <v>4</v>
      </c>
      <c r="E36" s="129">
        <v>601</v>
      </c>
      <c r="F36" s="130" t="str">
        <f>+VLOOKUP(E36,Participants!$A$1:$F$1496,2,FALSE)</f>
        <v>Ava Repasky</v>
      </c>
      <c r="G36" s="130" t="str">
        <f>+VLOOKUP(E36,Participants!$A$1:$F$1496,4,FALSE)</f>
        <v>AAC</v>
      </c>
      <c r="H36" s="130" t="str">
        <f>+VLOOKUP(E36,Participants!$A$1:$F$1496,5,FALSE)</f>
        <v>F</v>
      </c>
      <c r="I36" s="130">
        <f>+VLOOKUP(E36,Participants!$A$1:$F$1496,3,FALSE)</f>
        <v>3</v>
      </c>
      <c r="J36" s="130" t="str">
        <f>+VLOOKUP(E36,Participants!$A$1:$F$1496,6,FALSE)</f>
        <v>Dev</v>
      </c>
      <c r="K36" s="292">
        <f t="shared" si="0"/>
        <v>34</v>
      </c>
      <c r="L36" s="213"/>
    </row>
    <row r="37" spans="1:12" ht="15.75" customHeight="1">
      <c r="A37" s="280"/>
      <c r="B37" s="280"/>
      <c r="C37" s="130">
        <v>5</v>
      </c>
      <c r="D37" s="130">
        <v>4</v>
      </c>
      <c r="E37" s="129">
        <v>316</v>
      </c>
      <c r="F37" s="130" t="str">
        <f>+VLOOKUP(E37,Participants!$A$1:$F$1496,2,FALSE)</f>
        <v>Emily Stevens</v>
      </c>
      <c r="G37" s="130" t="str">
        <f>+VLOOKUP(E37,Participants!$A$1:$F$1496,4,FALSE)</f>
        <v>BTA</v>
      </c>
      <c r="H37" s="130" t="str">
        <f>+VLOOKUP(E37,Participants!$A$1:$F$1496,5,FALSE)</f>
        <v>F</v>
      </c>
      <c r="I37" s="130">
        <f>+VLOOKUP(E37,Participants!$A$1:$F$1496,3,FALSE)</f>
        <v>2</v>
      </c>
      <c r="J37" s="130" t="str">
        <f>+VLOOKUP(E37,Participants!$A$1:$F$1496,6,FALSE)</f>
        <v>Dev</v>
      </c>
      <c r="K37" s="292">
        <f t="shared" si="0"/>
        <v>35</v>
      </c>
      <c r="L37" s="213"/>
    </row>
    <row r="38" spans="1:12" ht="15.75" customHeight="1">
      <c r="A38" s="129"/>
      <c r="B38" s="129"/>
      <c r="C38" s="130">
        <v>5</v>
      </c>
      <c r="D38" s="130">
        <v>3</v>
      </c>
      <c r="E38" s="129">
        <v>419</v>
      </c>
      <c r="F38" s="130" t="str">
        <f>+VLOOKUP(E38,Participants!$A$1:$F$1496,2,FALSE)</f>
        <v>Tess Liberati</v>
      </c>
      <c r="G38" s="130" t="str">
        <f>+VLOOKUP(E38,Participants!$A$1:$F$1496,4,FALSE)</f>
        <v>PHA</v>
      </c>
      <c r="H38" s="130" t="str">
        <f>+VLOOKUP(E38,Participants!$A$1:$F$1496,5,FALSE)</f>
        <v>F</v>
      </c>
      <c r="I38" s="130">
        <f>+VLOOKUP(E38,Participants!$A$1:$F$1496,3,FALSE)</f>
        <v>1</v>
      </c>
      <c r="J38" s="130" t="str">
        <f>+VLOOKUP(E38,Participants!$A$1:$F$1496,6,FALSE)</f>
        <v>Dev</v>
      </c>
      <c r="K38" s="292">
        <f t="shared" si="0"/>
        <v>36</v>
      </c>
      <c r="L38" s="213"/>
    </row>
    <row r="39" spans="1:12" ht="15.75" customHeight="1">
      <c r="A39" s="280"/>
      <c r="B39" s="280"/>
      <c r="C39" s="130">
        <v>5</v>
      </c>
      <c r="D39" s="130">
        <v>3</v>
      </c>
      <c r="E39" s="129">
        <v>721</v>
      </c>
      <c r="F39" s="130" t="str">
        <f>+VLOOKUP(E39,Participants!$A$1:$F$1496,2,FALSE)</f>
        <v>Katherine Tarquinio</v>
      </c>
      <c r="G39" s="130" t="str">
        <f>+VLOOKUP(E39,Participants!$A$1:$F$1496,4,FALSE)</f>
        <v>HCA</v>
      </c>
      <c r="H39" s="130" t="str">
        <f>+VLOOKUP(E39,Participants!$A$1:$F$1496,5,FALSE)</f>
        <v>F</v>
      </c>
      <c r="I39" s="130">
        <f>+VLOOKUP(E39,Participants!$A$1:$F$1496,3,FALSE)</f>
        <v>3</v>
      </c>
      <c r="J39" s="130" t="str">
        <f>+VLOOKUP(E39,Participants!$A$1:$F$1496,6,FALSE)</f>
        <v>Dev</v>
      </c>
      <c r="K39" s="292">
        <f t="shared" si="0"/>
        <v>37</v>
      </c>
      <c r="L39" s="213"/>
    </row>
    <row r="40" spans="1:12" ht="15.75" customHeight="1">
      <c r="A40" s="293"/>
      <c r="B40" s="293"/>
      <c r="C40" s="294">
        <v>5</v>
      </c>
      <c r="D40" s="294">
        <v>2</v>
      </c>
      <c r="E40" s="295">
        <v>5</v>
      </c>
      <c r="F40" s="130" t="str">
        <f>+VLOOKUP(E40,Participants!$A$1:$F$1496,2,FALSE)</f>
        <v>Riley Simmons</v>
      </c>
      <c r="G40" s="130" t="str">
        <f>+VLOOKUP(E40,Participants!$A$1:$F$1496,4,FALSE)</f>
        <v>BFS</v>
      </c>
      <c r="H40" s="130" t="str">
        <f>+VLOOKUP(E40,Participants!$A$1:$F$1496,5,FALSE)</f>
        <v>F</v>
      </c>
      <c r="I40" s="130">
        <f>+VLOOKUP(E40,Participants!$A$1:$F$1496,3,FALSE)</f>
        <v>1</v>
      </c>
      <c r="J40" s="130" t="str">
        <f>+VLOOKUP(E40,Participants!$A$1:$F$1496,6,FALSE)</f>
        <v>Dev</v>
      </c>
      <c r="K40" s="292">
        <f t="shared" si="0"/>
        <v>38</v>
      </c>
      <c r="L40" s="213"/>
    </row>
    <row r="41" spans="1:12" ht="15.75" customHeight="1">
      <c r="A41" s="296"/>
      <c r="B41" s="296"/>
      <c r="C41" s="297">
        <v>4</v>
      </c>
      <c r="D41" s="297">
        <v>10</v>
      </c>
      <c r="E41" s="298">
        <v>440</v>
      </c>
      <c r="F41" s="130" t="str">
        <f>+VLOOKUP(E41,Participants!$A$1:$F$1496,2,FALSE)</f>
        <v>Jacey Bell</v>
      </c>
      <c r="G41" s="130" t="str">
        <f>+VLOOKUP(E41,Participants!$A$1:$F$1496,4,FALSE)</f>
        <v>CDT</v>
      </c>
      <c r="H41" s="130" t="str">
        <f>+VLOOKUP(E41,Participants!$A$1:$F$1496,5,FALSE)</f>
        <v>F</v>
      </c>
      <c r="I41" s="130">
        <f>+VLOOKUP(E41,Participants!$A$1:$F$1496,3,FALSE)</f>
        <v>4</v>
      </c>
      <c r="J41" s="130" t="str">
        <f>+VLOOKUP(E41,Participants!$A$1:$F$1496,6,FALSE)</f>
        <v>Dev</v>
      </c>
      <c r="K41" s="292">
        <f t="shared" si="0"/>
        <v>39</v>
      </c>
      <c r="L41" s="213"/>
    </row>
    <row r="42" spans="1:12" ht="15.75" customHeight="1">
      <c r="A42" s="296"/>
      <c r="B42" s="296"/>
      <c r="C42" s="297">
        <v>4</v>
      </c>
      <c r="D42" s="297">
        <v>8</v>
      </c>
      <c r="E42" s="298">
        <v>1</v>
      </c>
      <c r="F42" s="130" t="str">
        <f>+VLOOKUP(E42,Participants!$A$1:$F$1496,2,FALSE)</f>
        <v>Alexandra Wagner</v>
      </c>
      <c r="G42" s="130" t="str">
        <f>+VLOOKUP(E42,Participants!$A$1:$F$1496,4,FALSE)</f>
        <v>BFS</v>
      </c>
      <c r="H42" s="130" t="str">
        <f>+VLOOKUP(E42,Participants!$A$1:$F$1496,5,FALSE)</f>
        <v>F</v>
      </c>
      <c r="I42" s="130">
        <f>+VLOOKUP(E42,Participants!$A$1:$F$1496,3,FALSE)</f>
        <v>1</v>
      </c>
      <c r="J42" s="130" t="str">
        <f>+VLOOKUP(E42,Participants!$A$1:$F$1496,6,FALSE)</f>
        <v>Dev</v>
      </c>
      <c r="K42" s="292">
        <f t="shared" si="0"/>
        <v>40</v>
      </c>
      <c r="L42" s="213"/>
    </row>
    <row r="43" spans="1:12" ht="15.75" customHeight="1">
      <c r="A43" s="296"/>
      <c r="B43" s="296"/>
      <c r="C43" s="297">
        <v>4</v>
      </c>
      <c r="D43" s="297">
        <v>4</v>
      </c>
      <c r="E43" s="298">
        <v>1213</v>
      </c>
      <c r="F43" s="130" t="str">
        <f>+VLOOKUP(E43,Participants!$A$1:$F$1496,2,FALSE)</f>
        <v>Emily Harmanos</v>
      </c>
      <c r="G43" s="130" t="str">
        <f>+VLOOKUP(E43,Participants!$A$1:$F$1496,4,FALSE)</f>
        <v>GRE</v>
      </c>
      <c r="H43" s="130" t="str">
        <f>+VLOOKUP(E43,Participants!$A$1:$F$1496,5,FALSE)</f>
        <v>F</v>
      </c>
      <c r="I43" s="130">
        <f>+VLOOKUP(E43,Participants!$A$1:$F$1496,3,FALSE)</f>
        <v>2</v>
      </c>
      <c r="J43" s="130" t="str">
        <f>+VLOOKUP(E43,Participants!$A$1:$F$1496,6,FALSE)</f>
        <v>Dev</v>
      </c>
      <c r="K43" s="292">
        <f t="shared" si="0"/>
        <v>41</v>
      </c>
      <c r="L43" s="213"/>
    </row>
    <row r="44" spans="1:12" ht="15.75" customHeight="1">
      <c r="A44" s="296"/>
      <c r="B44" s="296"/>
      <c r="C44" s="297">
        <v>4</v>
      </c>
      <c r="D44" s="297">
        <v>1</v>
      </c>
      <c r="E44" s="298">
        <v>315</v>
      </c>
      <c r="F44" s="130" t="str">
        <f>+VLOOKUP(E44,Participants!$A$1:$F$1496,2,FALSE)</f>
        <v>Alaina Long</v>
      </c>
      <c r="G44" s="130" t="str">
        <f>+VLOOKUP(E44,Participants!$A$1:$F$1496,4,FALSE)</f>
        <v>BTA</v>
      </c>
      <c r="H44" s="130" t="str">
        <f>+VLOOKUP(E44,Participants!$A$1:$F$1496,5,FALSE)</f>
        <v>F</v>
      </c>
      <c r="I44" s="130">
        <f>+VLOOKUP(E44,Participants!$A$1:$F$1496,3,FALSE)</f>
        <v>2</v>
      </c>
      <c r="J44" s="130" t="str">
        <f>+VLOOKUP(E44,Participants!$A$1:$F$1496,6,FALSE)</f>
        <v>Dev</v>
      </c>
      <c r="K44" s="292">
        <f t="shared" si="0"/>
        <v>42</v>
      </c>
      <c r="L44" s="213"/>
    </row>
    <row r="45" spans="1:12" ht="15.75" customHeight="1">
      <c r="A45" s="296"/>
      <c r="B45" s="296"/>
      <c r="C45" s="297">
        <v>3</v>
      </c>
      <c r="D45" s="297">
        <v>9</v>
      </c>
      <c r="E45" s="298">
        <v>321</v>
      </c>
      <c r="F45" s="130" t="str">
        <f>+VLOOKUP(E45,Participants!$A$1:$F$1496,2,FALSE)</f>
        <v>Eleanor Long</v>
      </c>
      <c r="G45" s="130" t="str">
        <f>+VLOOKUP(E45,Participants!$A$1:$F$1496,4,FALSE)</f>
        <v>BTA</v>
      </c>
      <c r="H45" s="130" t="str">
        <f>+VLOOKUP(E45,Participants!$A$1:$F$1496,5,FALSE)</f>
        <v>F</v>
      </c>
      <c r="I45" s="130">
        <f>+VLOOKUP(E45,Participants!$A$1:$F$1496,3,FALSE)</f>
        <v>4</v>
      </c>
      <c r="J45" s="130" t="str">
        <f>+VLOOKUP(E45,Participants!$A$1:$F$1496,6,FALSE)</f>
        <v>Dev</v>
      </c>
      <c r="K45" s="292">
        <f t="shared" si="0"/>
        <v>43</v>
      </c>
      <c r="L45" s="213"/>
    </row>
    <row r="46" spans="1:12" ht="15.75" customHeight="1">
      <c r="A46" s="296"/>
      <c r="B46" s="296"/>
      <c r="C46" s="297">
        <v>3</v>
      </c>
      <c r="D46" s="297">
        <v>8</v>
      </c>
      <c r="E46" s="298">
        <v>21</v>
      </c>
      <c r="F46" s="130" t="str">
        <f>+VLOOKUP(E46,Participants!$A$1:$F$1496,2,FALSE)</f>
        <v>Calli Rajasenan</v>
      </c>
      <c r="G46" s="130" t="str">
        <f>+VLOOKUP(E46,Participants!$A$1:$F$1496,4,FALSE)</f>
        <v>BFS</v>
      </c>
      <c r="H46" s="130" t="str">
        <f>+VLOOKUP(E46,Participants!$A$1:$F$1496,5,FALSE)</f>
        <v>F</v>
      </c>
      <c r="I46" s="130">
        <f>+VLOOKUP(E46,Participants!$A$1:$F$1496,3,FALSE)</f>
        <v>4</v>
      </c>
      <c r="J46" s="130" t="str">
        <f>+VLOOKUP(E46,Participants!$A$1:$F$1496,6,FALSE)</f>
        <v>Dev</v>
      </c>
      <c r="K46" s="292">
        <f t="shared" si="0"/>
        <v>44</v>
      </c>
      <c r="L46" s="213"/>
    </row>
    <row r="47" spans="1:12" ht="15.75" customHeight="1">
      <c r="A47" s="296"/>
      <c r="B47" s="296"/>
      <c r="C47" s="297">
        <v>3</v>
      </c>
      <c r="D47" s="297">
        <v>8</v>
      </c>
      <c r="E47" s="298">
        <v>435</v>
      </c>
      <c r="F47" s="130" t="str">
        <f>+VLOOKUP(E47,Participants!$A$1:$F$1496,2,FALSE)</f>
        <v>Rhodora Redd</v>
      </c>
      <c r="G47" s="130" t="str">
        <f>+VLOOKUP(E47,Participants!$A$1:$F$1496,4,FALSE)</f>
        <v>CDT</v>
      </c>
      <c r="H47" s="130" t="str">
        <f>+VLOOKUP(E47,Participants!$A$1:$F$1496,5,FALSE)</f>
        <v>F</v>
      </c>
      <c r="I47" s="130">
        <f>+VLOOKUP(E47,Participants!$A$1:$F$1496,3,FALSE)</f>
        <v>1</v>
      </c>
      <c r="J47" s="130" t="str">
        <f>+VLOOKUP(E47,Participants!$A$1:$F$1496,6,FALSE)</f>
        <v>Dev</v>
      </c>
      <c r="K47" s="292">
        <f t="shared" si="0"/>
        <v>45</v>
      </c>
      <c r="L47" s="213"/>
    </row>
    <row r="48" spans="1:12" ht="15.75" customHeight="1">
      <c r="A48" s="296"/>
      <c r="B48" s="296"/>
      <c r="C48" s="297">
        <v>2</v>
      </c>
      <c r="D48" s="297">
        <v>7</v>
      </c>
      <c r="E48" s="298">
        <v>4</v>
      </c>
      <c r="F48" s="130" t="str">
        <f>+VLOOKUP(E48,Participants!$A$1:$F$1496,2,FALSE)</f>
        <v>Olivia Romanow</v>
      </c>
      <c r="G48" s="130" t="str">
        <f>+VLOOKUP(E48,Participants!$A$1:$F$1496,4,FALSE)</f>
        <v>BFS</v>
      </c>
      <c r="H48" s="130" t="str">
        <f>+VLOOKUP(E48,Participants!$A$1:$F$1496,5,FALSE)</f>
        <v>F</v>
      </c>
      <c r="I48" s="130">
        <f>+VLOOKUP(E48,Participants!$A$1:$F$1496,3,FALSE)</f>
        <v>1</v>
      </c>
      <c r="J48" s="130" t="str">
        <f>+VLOOKUP(E48,Participants!$A$1:$F$1496,6,FALSE)</f>
        <v>Dev</v>
      </c>
      <c r="K48" s="292">
        <f t="shared" si="0"/>
        <v>46</v>
      </c>
      <c r="L48" s="213"/>
    </row>
    <row r="49" spans="1:12" ht="15.75" customHeight="1">
      <c r="A49" s="118"/>
      <c r="B49" s="118"/>
      <c r="C49" s="119"/>
      <c r="D49" s="119"/>
      <c r="E49" s="120"/>
      <c r="F49" s="32"/>
      <c r="G49" s="32"/>
      <c r="H49" s="32"/>
      <c r="I49" s="32"/>
      <c r="J49" s="32"/>
      <c r="K49" s="117"/>
      <c r="L49" s="110"/>
    </row>
    <row r="50" spans="1:12" ht="15.75" customHeight="1">
      <c r="A50" s="303" t="s">
        <v>1367</v>
      </c>
      <c r="B50" s="304"/>
      <c r="C50" s="305">
        <v>11</v>
      </c>
      <c r="D50" s="305">
        <v>11</v>
      </c>
      <c r="E50" s="304">
        <v>61</v>
      </c>
      <c r="F50" s="148" t="str">
        <f>+VLOOKUP(E50,Participants!$A$1:$F$1496,2,FALSE)</f>
        <v>Grace Lazzara</v>
      </c>
      <c r="G50" s="148" t="str">
        <f>+VLOOKUP(E50,Participants!$A$1:$F$1496,4,FALSE)</f>
        <v>BFS</v>
      </c>
      <c r="H50" s="148" t="str">
        <f>+VLOOKUP(E50,Participants!$A$1:$F$1496,5,FALSE)</f>
        <v>F</v>
      </c>
      <c r="I50" s="148">
        <f>+VLOOKUP(E50,Participants!$A$1:$F$1496,3,FALSE)</f>
        <v>6</v>
      </c>
      <c r="J50" s="148" t="str">
        <f>+VLOOKUP(E50,Participants!$A$1:$F$1496,6,FALSE)</f>
        <v>JV</v>
      </c>
      <c r="K50" s="306">
        <v>1</v>
      </c>
      <c r="L50" s="234">
        <v>10</v>
      </c>
    </row>
    <row r="51" spans="1:12" ht="15.75" customHeight="1">
      <c r="A51" s="307"/>
      <c r="B51" s="307"/>
      <c r="C51" s="305">
        <v>11</v>
      </c>
      <c r="D51" s="305">
        <v>6</v>
      </c>
      <c r="E51" s="304">
        <v>342</v>
      </c>
      <c r="F51" s="148" t="str">
        <f>+VLOOKUP(E51,Participants!$A$1:$F$1496,2,FALSE)</f>
        <v>Sterling Thomson</v>
      </c>
      <c r="G51" s="148" t="str">
        <f>+VLOOKUP(E51,Participants!$A$1:$F$1496,4,FALSE)</f>
        <v>BTA</v>
      </c>
      <c r="H51" s="148" t="str">
        <f>+VLOOKUP(E51,Participants!$A$1:$F$1496,5,FALSE)</f>
        <v>F</v>
      </c>
      <c r="I51" s="148">
        <f>+VLOOKUP(E51,Participants!$A$1:$F$1496,3,FALSE)</f>
        <v>6</v>
      </c>
      <c r="J51" s="148" t="str">
        <f>+VLOOKUP(E51,Participants!$A$1:$F$1496,6,FALSE)</f>
        <v>JV</v>
      </c>
      <c r="K51" s="306">
        <f>K50+1</f>
        <v>2</v>
      </c>
      <c r="L51" s="234">
        <v>8</v>
      </c>
    </row>
    <row r="52" spans="1:12" ht="15.75" customHeight="1">
      <c r="A52" s="307"/>
      <c r="B52" s="307"/>
      <c r="C52" s="305">
        <v>11</v>
      </c>
      <c r="D52" s="305">
        <v>1</v>
      </c>
      <c r="E52" s="304">
        <v>332</v>
      </c>
      <c r="F52" s="148" t="str">
        <f>+VLOOKUP(E52,Participants!$A$1:$F$1496,2,FALSE)</f>
        <v>Hannah Sahr</v>
      </c>
      <c r="G52" s="148" t="str">
        <f>+VLOOKUP(E52,Participants!$A$1:$F$1496,4,FALSE)</f>
        <v>BTA</v>
      </c>
      <c r="H52" s="148" t="str">
        <f>+VLOOKUP(E52,Participants!$A$1:$F$1496,5,FALSE)</f>
        <v>F</v>
      </c>
      <c r="I52" s="148">
        <f>+VLOOKUP(E52,Participants!$A$1:$F$1496,3,FALSE)</f>
        <v>5</v>
      </c>
      <c r="J52" s="148" t="str">
        <f>+VLOOKUP(E52,Participants!$A$1:$F$1496,6,FALSE)</f>
        <v>JV</v>
      </c>
      <c r="K52" s="306">
        <f t="shared" ref="K52:K98" si="1">K51+1</f>
        <v>3</v>
      </c>
      <c r="L52" s="234">
        <v>6</v>
      </c>
    </row>
    <row r="53" spans="1:12" ht="15.75" customHeight="1">
      <c r="A53" s="304"/>
      <c r="B53" s="304"/>
      <c r="C53" s="305">
        <v>10</v>
      </c>
      <c r="D53" s="305">
        <v>6</v>
      </c>
      <c r="E53" s="304">
        <v>57</v>
      </c>
      <c r="F53" s="148" t="str">
        <f>+VLOOKUP(E53,Participants!$A$1:$F$1496,2,FALSE)</f>
        <v>Vanessa Miller</v>
      </c>
      <c r="G53" s="148" t="str">
        <f>+VLOOKUP(E53,Participants!$A$1:$F$1496,4,FALSE)</f>
        <v>BFS</v>
      </c>
      <c r="H53" s="148" t="str">
        <f>+VLOOKUP(E53,Participants!$A$1:$F$1496,5,FALSE)</f>
        <v>F</v>
      </c>
      <c r="I53" s="148">
        <f>+VLOOKUP(E53,Participants!$A$1:$F$1496,3,FALSE)</f>
        <v>5</v>
      </c>
      <c r="J53" s="148" t="str">
        <f>+VLOOKUP(E53,Participants!$A$1:$F$1496,6,FALSE)</f>
        <v>JV</v>
      </c>
      <c r="K53" s="306">
        <f t="shared" si="1"/>
        <v>4</v>
      </c>
      <c r="L53" s="234">
        <v>5</v>
      </c>
    </row>
    <row r="54" spans="1:12" ht="15.75" customHeight="1">
      <c r="A54" s="307"/>
      <c r="B54" s="307"/>
      <c r="C54" s="305">
        <v>10</v>
      </c>
      <c r="D54" s="305">
        <v>5</v>
      </c>
      <c r="E54" s="304">
        <v>337</v>
      </c>
      <c r="F54" s="148" t="str">
        <f>+VLOOKUP(E54,Participants!$A$1:$F$1496,2,FALSE)</f>
        <v>Emily Fisher</v>
      </c>
      <c r="G54" s="148" t="str">
        <f>+VLOOKUP(E54,Participants!$A$1:$F$1496,4,FALSE)</f>
        <v>BTA</v>
      </c>
      <c r="H54" s="148" t="str">
        <f>+VLOOKUP(E54,Participants!$A$1:$F$1496,5,FALSE)</f>
        <v>F</v>
      </c>
      <c r="I54" s="148">
        <f>+VLOOKUP(E54,Participants!$A$1:$F$1496,3,FALSE)</f>
        <v>6</v>
      </c>
      <c r="J54" s="148" t="str">
        <f>+VLOOKUP(E54,Participants!$A$1:$F$1496,6,FALSE)</f>
        <v>JV</v>
      </c>
      <c r="K54" s="306">
        <f t="shared" si="1"/>
        <v>5</v>
      </c>
      <c r="L54" s="234">
        <v>4</v>
      </c>
    </row>
    <row r="55" spans="1:12" ht="15.75" customHeight="1">
      <c r="A55" s="307"/>
      <c r="B55" s="307"/>
      <c r="C55" s="305">
        <v>10</v>
      </c>
      <c r="D55" s="305">
        <v>2</v>
      </c>
      <c r="E55" s="304">
        <v>64</v>
      </c>
      <c r="F55" s="148" t="str">
        <f>+VLOOKUP(E55,Participants!$A$1:$F$1496,2,FALSE)</f>
        <v>Sarah Haskins</v>
      </c>
      <c r="G55" s="148" t="str">
        <f>+VLOOKUP(E55,Participants!$A$1:$F$1496,4,FALSE)</f>
        <v>BFS</v>
      </c>
      <c r="H55" s="148" t="str">
        <f>+VLOOKUP(E55,Participants!$A$1:$F$1496,5,FALSE)</f>
        <v>F</v>
      </c>
      <c r="I55" s="148">
        <f>+VLOOKUP(E55,Participants!$A$1:$F$1496,3,FALSE)</f>
        <v>6</v>
      </c>
      <c r="J55" s="148" t="str">
        <f>+VLOOKUP(E55,Participants!$A$1:$F$1496,6,FALSE)</f>
        <v>JV</v>
      </c>
      <c r="K55" s="306">
        <f t="shared" si="1"/>
        <v>6</v>
      </c>
      <c r="L55" s="234">
        <v>3</v>
      </c>
    </row>
    <row r="56" spans="1:12" ht="15.75" customHeight="1">
      <c r="A56" s="304"/>
      <c r="B56" s="304"/>
      <c r="C56" s="305">
        <v>9</v>
      </c>
      <c r="D56" s="305">
        <v>11</v>
      </c>
      <c r="E56" s="304">
        <v>452</v>
      </c>
      <c r="F56" s="148" t="str">
        <f>+VLOOKUP(E56,Participants!$A$1:$F$1496,2,FALSE)</f>
        <v>Olivia DiGiacomo</v>
      </c>
      <c r="G56" s="148" t="str">
        <f>+VLOOKUP(E56,Participants!$A$1:$F$1496,4,FALSE)</f>
        <v>CDT</v>
      </c>
      <c r="H56" s="148" t="str">
        <f>+VLOOKUP(E56,Participants!$A$1:$F$1496,5,FALSE)</f>
        <v>F</v>
      </c>
      <c r="I56" s="148">
        <f>+VLOOKUP(E56,Participants!$A$1:$F$1496,3,FALSE)</f>
        <v>5</v>
      </c>
      <c r="J56" s="148" t="str">
        <f>+VLOOKUP(E56,Participants!$A$1:$F$1496,6,FALSE)</f>
        <v>JV</v>
      </c>
      <c r="K56" s="306">
        <f t="shared" si="1"/>
        <v>7</v>
      </c>
      <c r="L56" s="234">
        <v>2</v>
      </c>
    </row>
    <row r="57" spans="1:12" ht="15.75" customHeight="1">
      <c r="A57" s="307"/>
      <c r="B57" s="307"/>
      <c r="C57" s="305">
        <v>9</v>
      </c>
      <c r="D57" s="305">
        <v>10</v>
      </c>
      <c r="E57" s="304">
        <v>624</v>
      </c>
      <c r="F57" s="148" t="str">
        <f>+VLOOKUP(E57,Participants!$A$1:$F$1496,2,FALSE)</f>
        <v>Riley Mahon</v>
      </c>
      <c r="G57" s="148" t="str">
        <f>+VLOOKUP(E57,Participants!$A$1:$F$1496,4,FALSE)</f>
        <v>AAC</v>
      </c>
      <c r="H57" s="148" t="str">
        <f>+VLOOKUP(E57,Participants!$A$1:$F$1496,5,FALSE)</f>
        <v>F</v>
      </c>
      <c r="I57" s="148">
        <f>+VLOOKUP(E57,Participants!$A$1:$F$1496,3,FALSE)</f>
        <v>6</v>
      </c>
      <c r="J57" s="148" t="str">
        <f>+VLOOKUP(E57,Participants!$A$1:$F$1496,6,FALSE)</f>
        <v>JV</v>
      </c>
      <c r="K57" s="306">
        <f t="shared" si="1"/>
        <v>8</v>
      </c>
      <c r="L57" s="234">
        <v>1</v>
      </c>
    </row>
    <row r="58" spans="1:12" ht="15.75" customHeight="1">
      <c r="A58" s="304"/>
      <c r="B58" s="304"/>
      <c r="C58" s="305">
        <v>9</v>
      </c>
      <c r="D58" s="305">
        <v>8</v>
      </c>
      <c r="E58" s="304">
        <v>56</v>
      </c>
      <c r="F58" s="148" t="str">
        <f>+VLOOKUP(E58,Participants!$A$1:$F$1496,2,FALSE)</f>
        <v>Tessa Duchi</v>
      </c>
      <c r="G58" s="148" t="str">
        <f>+VLOOKUP(E58,Participants!$A$1:$F$1496,4,FALSE)</f>
        <v>BFS</v>
      </c>
      <c r="H58" s="148" t="str">
        <f>+VLOOKUP(E58,Participants!$A$1:$F$1496,5,FALSE)</f>
        <v>F</v>
      </c>
      <c r="I58" s="148">
        <f>+VLOOKUP(E58,Participants!$A$1:$F$1496,3,FALSE)</f>
        <v>5</v>
      </c>
      <c r="J58" s="148" t="str">
        <f>+VLOOKUP(E58,Participants!$A$1:$F$1496,6,FALSE)</f>
        <v>JV</v>
      </c>
      <c r="K58" s="306">
        <f t="shared" si="1"/>
        <v>9</v>
      </c>
      <c r="L58" s="234"/>
    </row>
    <row r="59" spans="1:12" ht="15.75" customHeight="1">
      <c r="A59" s="304"/>
      <c r="B59" s="304"/>
      <c r="C59" s="305">
        <v>9</v>
      </c>
      <c r="D59" s="305">
        <v>6</v>
      </c>
      <c r="E59" s="304">
        <v>618</v>
      </c>
      <c r="F59" s="148" t="str">
        <f>+VLOOKUP(E59,Participants!$A$1:$F$1496,2,FALSE)</f>
        <v>Seava Cresta</v>
      </c>
      <c r="G59" s="148" t="str">
        <f>+VLOOKUP(E59,Participants!$A$1:$F$1496,4,FALSE)</f>
        <v>AAC</v>
      </c>
      <c r="H59" s="148" t="str">
        <f>+VLOOKUP(E59,Participants!$A$1:$F$1496,5,FALSE)</f>
        <v>F</v>
      </c>
      <c r="I59" s="148">
        <f>+VLOOKUP(E59,Participants!$A$1:$F$1496,3,FALSE)</f>
        <v>5</v>
      </c>
      <c r="J59" s="148" t="str">
        <f>+VLOOKUP(E59,Participants!$A$1:$F$1496,6,FALSE)</f>
        <v>JV</v>
      </c>
      <c r="K59" s="306">
        <f t="shared" si="1"/>
        <v>10</v>
      </c>
      <c r="L59" s="234"/>
    </row>
    <row r="60" spans="1:12" ht="15.75" customHeight="1">
      <c r="A60" s="304"/>
      <c r="B60" s="304"/>
      <c r="C60" s="305">
        <v>9</v>
      </c>
      <c r="D60" s="305">
        <v>6</v>
      </c>
      <c r="E60" s="304">
        <v>616</v>
      </c>
      <c r="F60" s="148" t="str">
        <f>+VLOOKUP(E60,Participants!$A$1:$F$1496,2,FALSE)</f>
        <v>Grace Masterson</v>
      </c>
      <c r="G60" s="148" t="str">
        <f>+VLOOKUP(E60,Participants!$A$1:$F$1496,4,FALSE)</f>
        <v>AAC</v>
      </c>
      <c r="H60" s="148" t="str">
        <f>+VLOOKUP(E60,Participants!$A$1:$F$1496,5,FALSE)</f>
        <v>F</v>
      </c>
      <c r="I60" s="148">
        <f>+VLOOKUP(E60,Participants!$A$1:$F$1496,3,FALSE)</f>
        <v>5</v>
      </c>
      <c r="J60" s="148" t="str">
        <f>+VLOOKUP(E60,Participants!$A$1:$F$1496,6,FALSE)</f>
        <v>JV</v>
      </c>
      <c r="K60" s="306">
        <f t="shared" si="1"/>
        <v>11</v>
      </c>
      <c r="L60" s="234"/>
    </row>
    <row r="61" spans="1:12" ht="15.75" customHeight="1">
      <c r="A61" s="307"/>
      <c r="B61" s="307"/>
      <c r="C61" s="305">
        <v>9</v>
      </c>
      <c r="D61" s="305">
        <v>5</v>
      </c>
      <c r="E61" s="304">
        <v>620</v>
      </c>
      <c r="F61" s="148" t="str">
        <f>+VLOOKUP(E61,Participants!$A$1:$F$1496,2,FALSE)</f>
        <v>Alexandra Taylor</v>
      </c>
      <c r="G61" s="148" t="str">
        <f>+VLOOKUP(E61,Participants!$A$1:$F$1496,4,FALSE)</f>
        <v>AAC</v>
      </c>
      <c r="H61" s="148" t="str">
        <f>+VLOOKUP(E61,Participants!$A$1:$F$1496,5,FALSE)</f>
        <v>F</v>
      </c>
      <c r="I61" s="148">
        <f>+VLOOKUP(E61,Participants!$A$1:$F$1496,3,FALSE)</f>
        <v>6</v>
      </c>
      <c r="J61" s="148" t="str">
        <f>+VLOOKUP(E61,Participants!$A$1:$F$1496,6,FALSE)</f>
        <v>JV</v>
      </c>
      <c r="K61" s="306">
        <f t="shared" si="1"/>
        <v>12</v>
      </c>
      <c r="L61" s="234"/>
    </row>
    <row r="62" spans="1:12" ht="15.75" customHeight="1">
      <c r="A62" s="307"/>
      <c r="B62" s="307"/>
      <c r="C62" s="305">
        <v>9</v>
      </c>
      <c r="D62" s="305">
        <v>4</v>
      </c>
      <c r="E62" s="304">
        <v>341</v>
      </c>
      <c r="F62" s="148" t="str">
        <f>+VLOOKUP(E62,Participants!$A$1:$F$1496,2,FALSE)</f>
        <v>Skye Byrnes</v>
      </c>
      <c r="G62" s="148" t="str">
        <f>+VLOOKUP(E62,Participants!$A$1:$F$1496,4,FALSE)</f>
        <v>BTA</v>
      </c>
      <c r="H62" s="148" t="str">
        <f>+VLOOKUP(E62,Participants!$A$1:$F$1496,5,FALSE)</f>
        <v>F</v>
      </c>
      <c r="I62" s="148">
        <f>+VLOOKUP(E62,Participants!$A$1:$F$1496,3,FALSE)</f>
        <v>6</v>
      </c>
      <c r="J62" s="148" t="str">
        <f>+VLOOKUP(E62,Participants!$A$1:$F$1496,6,FALSE)</f>
        <v>JV</v>
      </c>
      <c r="K62" s="306">
        <f t="shared" si="1"/>
        <v>13</v>
      </c>
      <c r="L62" s="234"/>
    </row>
    <row r="63" spans="1:12" ht="15.75" customHeight="1">
      <c r="A63" s="307"/>
      <c r="B63" s="307"/>
      <c r="C63" s="305">
        <v>9</v>
      </c>
      <c r="D63" s="305">
        <v>4</v>
      </c>
      <c r="E63" s="304">
        <v>459</v>
      </c>
      <c r="F63" s="148" t="str">
        <f>+VLOOKUP(E63,Participants!$A$1:$F$1496,2,FALSE)</f>
        <v>Jillian Stahl</v>
      </c>
      <c r="G63" s="148" t="str">
        <f>+VLOOKUP(E63,Participants!$A$1:$F$1496,4,FALSE)</f>
        <v>CDT</v>
      </c>
      <c r="H63" s="148" t="str">
        <f>+VLOOKUP(E63,Participants!$A$1:$F$1496,5,FALSE)</f>
        <v>F</v>
      </c>
      <c r="I63" s="148">
        <f>+VLOOKUP(E63,Participants!$A$1:$F$1496,3,FALSE)</f>
        <v>6</v>
      </c>
      <c r="J63" s="148" t="str">
        <f>+VLOOKUP(E63,Participants!$A$1:$F$1496,6,FALSE)</f>
        <v>JV</v>
      </c>
      <c r="K63" s="306">
        <f t="shared" si="1"/>
        <v>14</v>
      </c>
      <c r="L63" s="234"/>
    </row>
    <row r="64" spans="1:12" ht="15.75" customHeight="1">
      <c r="A64" s="307"/>
      <c r="B64" s="307"/>
      <c r="C64" s="305">
        <v>9</v>
      </c>
      <c r="D64" s="305">
        <v>4</v>
      </c>
      <c r="E64" s="304">
        <v>335</v>
      </c>
      <c r="F64" s="148" t="str">
        <f>+VLOOKUP(E64,Participants!$A$1:$F$1496,2,FALSE)</f>
        <v>Cheyenne Sahr</v>
      </c>
      <c r="G64" s="148" t="str">
        <f>+VLOOKUP(E64,Participants!$A$1:$F$1496,4,FALSE)</f>
        <v>BTA</v>
      </c>
      <c r="H64" s="148" t="str">
        <f>+VLOOKUP(E64,Participants!$A$1:$F$1496,5,FALSE)</f>
        <v>F</v>
      </c>
      <c r="I64" s="148">
        <f>+VLOOKUP(E64,Participants!$A$1:$F$1496,3,FALSE)</f>
        <v>6</v>
      </c>
      <c r="J64" s="148" t="str">
        <f>+VLOOKUP(E64,Participants!$A$1:$F$1496,6,FALSE)</f>
        <v>JV</v>
      </c>
      <c r="K64" s="306">
        <f t="shared" si="1"/>
        <v>15</v>
      </c>
      <c r="L64" s="234"/>
    </row>
    <row r="65" spans="1:12" ht="15.75" customHeight="1">
      <c r="A65" s="307"/>
      <c r="B65" s="307"/>
      <c r="C65" s="305">
        <v>9</v>
      </c>
      <c r="D65" s="305">
        <v>4</v>
      </c>
      <c r="E65" s="304">
        <v>1053</v>
      </c>
      <c r="F65" s="148" t="str">
        <f>+VLOOKUP(E65,Participants!$A$1:$F$1496,2,FALSE)</f>
        <v>Ava Tournay</v>
      </c>
      <c r="G65" s="148" t="str">
        <f>+VLOOKUP(E65,Participants!$A$1:$F$1496,4,FALSE)</f>
        <v>HTS</v>
      </c>
      <c r="H65" s="148" t="str">
        <f>+VLOOKUP(E65,Participants!$A$1:$F$1496,5,FALSE)</f>
        <v>F</v>
      </c>
      <c r="I65" s="148">
        <f>+VLOOKUP(E65,Participants!$A$1:$F$1496,3,FALSE)</f>
        <v>5</v>
      </c>
      <c r="J65" s="148" t="str">
        <f>+VLOOKUP(E65,Participants!$A$1:$F$1496,6,FALSE)</f>
        <v>JV</v>
      </c>
      <c r="K65" s="306">
        <f t="shared" si="1"/>
        <v>16</v>
      </c>
      <c r="L65" s="234"/>
    </row>
    <row r="66" spans="1:12" ht="15.75" customHeight="1">
      <c r="A66" s="307"/>
      <c r="B66" s="307"/>
      <c r="C66" s="305">
        <v>9</v>
      </c>
      <c r="D66" s="305">
        <v>3</v>
      </c>
      <c r="E66" s="304">
        <v>619</v>
      </c>
      <c r="F66" s="148" t="str">
        <f>+VLOOKUP(E66,Participants!$A$1:$F$1496,2,FALSE)</f>
        <v>Abigail Stalder</v>
      </c>
      <c r="G66" s="148" t="str">
        <f>+VLOOKUP(E66,Participants!$A$1:$F$1496,4,FALSE)</f>
        <v>AAC</v>
      </c>
      <c r="H66" s="148" t="str">
        <f>+VLOOKUP(E66,Participants!$A$1:$F$1496,5,FALSE)</f>
        <v>F</v>
      </c>
      <c r="I66" s="148">
        <f>+VLOOKUP(E66,Participants!$A$1:$F$1496,3,FALSE)</f>
        <v>6</v>
      </c>
      <c r="J66" s="148" t="str">
        <f>+VLOOKUP(E66,Participants!$A$1:$F$1496,6,FALSE)</f>
        <v>JV</v>
      </c>
      <c r="K66" s="306">
        <f t="shared" si="1"/>
        <v>17</v>
      </c>
      <c r="L66" s="234"/>
    </row>
    <row r="67" spans="1:12" ht="15.75" customHeight="1">
      <c r="A67" s="307"/>
      <c r="B67" s="307"/>
      <c r="C67" s="305">
        <v>9</v>
      </c>
      <c r="D67" s="305">
        <v>2</v>
      </c>
      <c r="E67" s="304">
        <v>615</v>
      </c>
      <c r="F67" s="148" t="str">
        <f>+VLOOKUP(E67,Participants!$A$1:$F$1496,2,FALSE)</f>
        <v>Gianna Vangura</v>
      </c>
      <c r="G67" s="148" t="str">
        <f>+VLOOKUP(E67,Participants!$A$1:$F$1496,4,FALSE)</f>
        <v>AAC</v>
      </c>
      <c r="H67" s="148" t="str">
        <f>+VLOOKUP(E67,Participants!$A$1:$F$1496,5,FALSE)</f>
        <v>F</v>
      </c>
      <c r="I67" s="148">
        <f>+VLOOKUP(E67,Participants!$A$1:$F$1496,3,FALSE)</f>
        <v>5</v>
      </c>
      <c r="J67" s="148" t="str">
        <f>+VLOOKUP(E67,Participants!$A$1:$F$1496,6,FALSE)</f>
        <v>JV</v>
      </c>
      <c r="K67" s="306">
        <f t="shared" si="1"/>
        <v>18</v>
      </c>
      <c r="L67" s="234"/>
    </row>
    <row r="68" spans="1:12" ht="15.75" customHeight="1">
      <c r="A68" s="307"/>
      <c r="B68" s="307"/>
      <c r="C68" s="305">
        <v>9</v>
      </c>
      <c r="D68" s="305"/>
      <c r="E68" s="304">
        <v>695</v>
      </c>
      <c r="F68" s="148" t="str">
        <f>+VLOOKUP(E68,Participants!$A$1:$F$1496,2,FALSE)</f>
        <v>Leah Zagurskie</v>
      </c>
      <c r="G68" s="148" t="str">
        <f>+VLOOKUP(E68,Participants!$A$1:$F$1496,4,FALSE)</f>
        <v>BCS</v>
      </c>
      <c r="H68" s="148" t="str">
        <f>+VLOOKUP(E68,Participants!$A$1:$F$1496,5,FALSE)</f>
        <v>F</v>
      </c>
      <c r="I68" s="148">
        <f>+VLOOKUP(E68,Participants!$A$1:$F$1496,3,FALSE)</f>
        <v>6</v>
      </c>
      <c r="J68" s="148" t="str">
        <f>+VLOOKUP(E68,Participants!$A$1:$F$1496,6,FALSE)</f>
        <v>JV</v>
      </c>
      <c r="K68" s="306">
        <f t="shared" si="1"/>
        <v>19</v>
      </c>
      <c r="L68" s="234"/>
    </row>
    <row r="69" spans="1:12" ht="15.75" customHeight="1">
      <c r="A69" s="307"/>
      <c r="B69" s="307"/>
      <c r="C69" s="305">
        <v>8</v>
      </c>
      <c r="D69" s="305">
        <v>9</v>
      </c>
      <c r="E69" s="304">
        <v>53</v>
      </c>
      <c r="F69" s="148" t="str">
        <f>+VLOOKUP(E69,Participants!$A$1:$F$1496,2,FALSE)</f>
        <v>Mary Maloney</v>
      </c>
      <c r="G69" s="148" t="str">
        <f>+VLOOKUP(E69,Participants!$A$1:$F$1496,4,FALSE)</f>
        <v>BFS</v>
      </c>
      <c r="H69" s="148" t="str">
        <f>+VLOOKUP(E69,Participants!$A$1:$F$1496,5,FALSE)</f>
        <v>F</v>
      </c>
      <c r="I69" s="148">
        <f>+VLOOKUP(E69,Participants!$A$1:$F$1496,3,FALSE)</f>
        <v>5</v>
      </c>
      <c r="J69" s="148" t="str">
        <f>+VLOOKUP(E69,Participants!$A$1:$F$1496,6,FALSE)</f>
        <v>JV</v>
      </c>
      <c r="K69" s="306">
        <f t="shared" si="1"/>
        <v>20</v>
      </c>
      <c r="L69" s="234"/>
    </row>
    <row r="70" spans="1:12" ht="15.75" customHeight="1">
      <c r="A70" s="307"/>
      <c r="B70" s="307"/>
      <c r="C70" s="305">
        <v>8</v>
      </c>
      <c r="D70" s="305">
        <v>8</v>
      </c>
      <c r="E70" s="304">
        <v>380</v>
      </c>
      <c r="F70" s="148" t="str">
        <f>+VLOOKUP(E70,Participants!$A$1:$F$1496,2,FALSE)</f>
        <v>Marah Fuqh</v>
      </c>
      <c r="G70" s="148" t="str">
        <f>+VLOOKUP(E70,Participants!$A$1:$F$1496,4,FALSE)</f>
        <v>BTA</v>
      </c>
      <c r="H70" s="148" t="str">
        <f>+VLOOKUP(E70,Participants!$A$1:$F$1496,5,FALSE)</f>
        <v>F</v>
      </c>
      <c r="I70" s="148">
        <f>+VLOOKUP(E70,Participants!$A$1:$F$1496,3,FALSE)</f>
        <v>5</v>
      </c>
      <c r="J70" s="148" t="str">
        <f>+VLOOKUP(E70,Participants!$A$1:$F$1496,6,FALSE)</f>
        <v>JV</v>
      </c>
      <c r="K70" s="306">
        <f t="shared" si="1"/>
        <v>21</v>
      </c>
      <c r="L70" s="234"/>
    </row>
    <row r="71" spans="1:12" ht="15.75" customHeight="1">
      <c r="A71" s="304"/>
      <c r="B71" s="304"/>
      <c r="C71" s="305">
        <v>8</v>
      </c>
      <c r="D71" s="305">
        <v>5</v>
      </c>
      <c r="E71" s="304">
        <v>617</v>
      </c>
      <c r="F71" s="148" t="str">
        <f>+VLOOKUP(E71,Participants!$A$1:$F$1496,2,FALSE)</f>
        <v>Katherine Repasky</v>
      </c>
      <c r="G71" s="148" t="str">
        <f>+VLOOKUP(E71,Participants!$A$1:$F$1496,4,FALSE)</f>
        <v>AAC</v>
      </c>
      <c r="H71" s="148" t="str">
        <f>+VLOOKUP(E71,Participants!$A$1:$F$1496,5,FALSE)</f>
        <v>F</v>
      </c>
      <c r="I71" s="148">
        <f>+VLOOKUP(E71,Participants!$A$1:$F$1496,3,FALSE)</f>
        <v>5</v>
      </c>
      <c r="J71" s="148" t="str">
        <f>+VLOOKUP(E71,Participants!$A$1:$F$1496,6,FALSE)</f>
        <v>JV</v>
      </c>
      <c r="K71" s="306">
        <f t="shared" si="1"/>
        <v>22</v>
      </c>
      <c r="L71" s="234"/>
    </row>
    <row r="72" spans="1:12" ht="15.75" customHeight="1">
      <c r="A72" s="304"/>
      <c r="B72" s="304"/>
      <c r="C72" s="305">
        <v>8</v>
      </c>
      <c r="D72" s="305">
        <v>5</v>
      </c>
      <c r="E72" s="304">
        <v>614</v>
      </c>
      <c r="F72" s="148" t="str">
        <f>+VLOOKUP(E72,Participants!$A$1:$F$1496,2,FALSE)</f>
        <v>Ella Labate</v>
      </c>
      <c r="G72" s="148" t="str">
        <f>+VLOOKUP(E72,Participants!$A$1:$F$1496,4,FALSE)</f>
        <v>AAC</v>
      </c>
      <c r="H72" s="148" t="str">
        <f>+VLOOKUP(E72,Participants!$A$1:$F$1496,5,FALSE)</f>
        <v>F</v>
      </c>
      <c r="I72" s="148">
        <f>+VLOOKUP(E72,Participants!$A$1:$F$1496,3,FALSE)</f>
        <v>5</v>
      </c>
      <c r="J72" s="148" t="str">
        <f>+VLOOKUP(E72,Participants!$A$1:$F$1496,6,FALSE)</f>
        <v>JV</v>
      </c>
      <c r="K72" s="306">
        <f t="shared" si="1"/>
        <v>23</v>
      </c>
      <c r="L72" s="234"/>
    </row>
    <row r="73" spans="1:12" ht="15.75" customHeight="1">
      <c r="A73" s="304"/>
      <c r="B73" s="304"/>
      <c r="C73" s="305">
        <v>8</v>
      </c>
      <c r="D73" s="305">
        <v>5</v>
      </c>
      <c r="E73" s="304">
        <v>623</v>
      </c>
      <c r="F73" s="148" t="str">
        <f>+VLOOKUP(E73,Participants!$A$1:$F$1496,2,FALSE)</f>
        <v>Mary Porter</v>
      </c>
      <c r="G73" s="148" t="str">
        <f>+VLOOKUP(E73,Participants!$A$1:$F$1496,4,FALSE)</f>
        <v>AAC</v>
      </c>
      <c r="H73" s="148" t="str">
        <f>+VLOOKUP(E73,Participants!$A$1:$F$1496,5,FALSE)</f>
        <v>F</v>
      </c>
      <c r="I73" s="148">
        <f>+VLOOKUP(E73,Participants!$A$1:$F$1496,3,FALSE)</f>
        <v>6</v>
      </c>
      <c r="J73" s="148" t="str">
        <f>+VLOOKUP(E73,Participants!$A$1:$F$1496,6,FALSE)</f>
        <v>JV</v>
      </c>
      <c r="K73" s="306">
        <f t="shared" si="1"/>
        <v>24</v>
      </c>
      <c r="L73" s="234"/>
    </row>
    <row r="74" spans="1:12" ht="15.75" customHeight="1">
      <c r="A74" s="307"/>
      <c r="B74" s="307"/>
      <c r="C74" s="305">
        <v>8</v>
      </c>
      <c r="D74" s="305">
        <v>5</v>
      </c>
      <c r="E74" s="304">
        <v>334</v>
      </c>
      <c r="F74" s="148" t="str">
        <f>+VLOOKUP(E74,Participants!$A$1:$F$1496,2,FALSE)</f>
        <v>Alexis Gralewski</v>
      </c>
      <c r="G74" s="148" t="str">
        <f>+VLOOKUP(E74,Participants!$A$1:$F$1496,4,FALSE)</f>
        <v>BTA</v>
      </c>
      <c r="H74" s="148" t="str">
        <f>+VLOOKUP(E74,Participants!$A$1:$F$1496,5,FALSE)</f>
        <v>F</v>
      </c>
      <c r="I74" s="148">
        <f>+VLOOKUP(E74,Participants!$A$1:$F$1496,3,FALSE)</f>
        <v>6</v>
      </c>
      <c r="J74" s="148" t="str">
        <f>+VLOOKUP(E74,Participants!$A$1:$F$1496,6,FALSE)</f>
        <v>JV</v>
      </c>
      <c r="K74" s="306">
        <f t="shared" si="1"/>
        <v>25</v>
      </c>
      <c r="L74" s="234"/>
    </row>
    <row r="75" spans="1:12" ht="15.75" customHeight="1">
      <c r="A75" s="307"/>
      <c r="B75" s="307"/>
      <c r="C75" s="305">
        <v>8</v>
      </c>
      <c r="D75" s="305">
        <v>4</v>
      </c>
      <c r="E75" s="304">
        <v>336</v>
      </c>
      <c r="F75" s="148" t="str">
        <f>+VLOOKUP(E75,Participants!$A$1:$F$1496,2,FALSE)</f>
        <v>Elena Rossetti</v>
      </c>
      <c r="G75" s="148" t="str">
        <f>+VLOOKUP(E75,Participants!$A$1:$F$1496,4,FALSE)</f>
        <v>BTA</v>
      </c>
      <c r="H75" s="148" t="str">
        <f>+VLOOKUP(E75,Participants!$A$1:$F$1496,5,FALSE)</f>
        <v>F</v>
      </c>
      <c r="I75" s="148">
        <f>+VLOOKUP(E75,Participants!$A$1:$F$1496,3,FALSE)</f>
        <v>6</v>
      </c>
      <c r="J75" s="148" t="str">
        <f>+VLOOKUP(E75,Participants!$A$1:$F$1496,6,FALSE)</f>
        <v>JV</v>
      </c>
      <c r="K75" s="306">
        <f t="shared" si="1"/>
        <v>26</v>
      </c>
      <c r="L75" s="234"/>
    </row>
    <row r="76" spans="1:12" ht="15.75" customHeight="1">
      <c r="A76" s="307"/>
      <c r="B76" s="307"/>
      <c r="C76" s="305">
        <v>8</v>
      </c>
      <c r="D76" s="305">
        <v>3</v>
      </c>
      <c r="E76" s="304">
        <v>694</v>
      </c>
      <c r="F76" s="148" t="str">
        <f>+VLOOKUP(E76,Participants!$A$1:$F$1496,2,FALSE)</f>
        <v>Gretchen Foehringer</v>
      </c>
      <c r="G76" s="148" t="str">
        <f>+VLOOKUP(E76,Participants!$A$1:$F$1496,4,FALSE)</f>
        <v>BCS</v>
      </c>
      <c r="H76" s="148" t="str">
        <f>+VLOOKUP(E76,Participants!$A$1:$F$1496,5,FALSE)</f>
        <v>F</v>
      </c>
      <c r="I76" s="148">
        <f>+VLOOKUP(E76,Participants!$A$1:$F$1496,3,FALSE)</f>
        <v>6</v>
      </c>
      <c r="J76" s="148" t="str">
        <f>+VLOOKUP(E76,Participants!$A$1:$F$1496,6,FALSE)</f>
        <v>JV</v>
      </c>
      <c r="K76" s="306">
        <f t="shared" si="1"/>
        <v>27</v>
      </c>
      <c r="L76" s="234"/>
    </row>
    <row r="77" spans="1:12" ht="15.75" customHeight="1">
      <c r="A77" s="304"/>
      <c r="B77" s="304"/>
      <c r="C77" s="305">
        <v>8</v>
      </c>
      <c r="D77" s="305">
        <v>2</v>
      </c>
      <c r="E77" s="304">
        <v>460</v>
      </c>
      <c r="F77" s="148" t="str">
        <f>+VLOOKUP(E77,Participants!$A$1:$F$1496,2,FALSE)</f>
        <v>Julia Hernaez</v>
      </c>
      <c r="G77" s="148" t="str">
        <f>+VLOOKUP(E77,Participants!$A$1:$F$1496,4,FALSE)</f>
        <v>CDT</v>
      </c>
      <c r="H77" s="148" t="str">
        <f>+VLOOKUP(E77,Participants!$A$1:$F$1496,5,FALSE)</f>
        <v>F</v>
      </c>
      <c r="I77" s="148">
        <f>+VLOOKUP(E77,Participants!$A$1:$F$1496,3,FALSE)</f>
        <v>6</v>
      </c>
      <c r="J77" s="148" t="str">
        <f>+VLOOKUP(E77,Participants!$A$1:$F$1496,6,FALSE)</f>
        <v>JV</v>
      </c>
      <c r="K77" s="306">
        <f t="shared" si="1"/>
        <v>28</v>
      </c>
      <c r="L77" s="234"/>
    </row>
    <row r="78" spans="1:12" ht="15.75" customHeight="1">
      <c r="A78" s="307"/>
      <c r="B78" s="307"/>
      <c r="C78" s="305">
        <v>8</v>
      </c>
      <c r="D78" s="305">
        <v>2</v>
      </c>
      <c r="E78" s="304">
        <v>453</v>
      </c>
      <c r="F78" s="148" t="str">
        <f>+VLOOKUP(E78,Participants!$A$1:$F$1496,2,FALSE)</f>
        <v>Kaitlyn Darcy</v>
      </c>
      <c r="G78" s="148" t="str">
        <f>+VLOOKUP(E78,Participants!$A$1:$F$1496,4,FALSE)</f>
        <v>CDT</v>
      </c>
      <c r="H78" s="148" t="str">
        <f>+VLOOKUP(E78,Participants!$A$1:$F$1496,5,FALSE)</f>
        <v>F</v>
      </c>
      <c r="I78" s="148">
        <f>+VLOOKUP(E78,Participants!$A$1:$F$1496,3,FALSE)</f>
        <v>6</v>
      </c>
      <c r="J78" s="148" t="str">
        <f>+VLOOKUP(E78,Participants!$A$1:$F$1496,6,FALSE)</f>
        <v>JV</v>
      </c>
      <c r="K78" s="306">
        <f t="shared" si="1"/>
        <v>29</v>
      </c>
      <c r="L78" s="234"/>
    </row>
    <row r="79" spans="1:12" ht="15.75" customHeight="1">
      <c r="A79" s="307"/>
      <c r="B79" s="307"/>
      <c r="C79" s="305">
        <v>8</v>
      </c>
      <c r="D79" s="305">
        <v>1</v>
      </c>
      <c r="E79" s="304">
        <v>1061</v>
      </c>
      <c r="F79" s="148" t="str">
        <f>+VLOOKUP(E79,Participants!$A$1:$F$1496,2,FALSE)</f>
        <v>Tanner Gorsuch</v>
      </c>
      <c r="G79" s="148" t="str">
        <f>+VLOOKUP(E79,Participants!$A$1:$F$1496,4,FALSE)</f>
        <v>HTS</v>
      </c>
      <c r="H79" s="148" t="str">
        <f>+VLOOKUP(E79,Participants!$A$1:$F$1496,5,FALSE)</f>
        <v>F</v>
      </c>
      <c r="I79" s="148">
        <f>+VLOOKUP(E79,Participants!$A$1:$F$1496,3,FALSE)</f>
        <v>5</v>
      </c>
      <c r="J79" s="148" t="str">
        <f>+VLOOKUP(E79,Participants!$A$1:$F$1496,6,FALSE)</f>
        <v>JV</v>
      </c>
      <c r="K79" s="306">
        <f t="shared" si="1"/>
        <v>30</v>
      </c>
      <c r="L79" s="234"/>
    </row>
    <row r="80" spans="1:12" ht="15.75" customHeight="1">
      <c r="A80" s="307"/>
      <c r="B80" s="307"/>
      <c r="C80" s="305">
        <v>8</v>
      </c>
      <c r="D80" s="305">
        <v>1</v>
      </c>
      <c r="E80" s="304">
        <v>1059</v>
      </c>
      <c r="F80" s="148" t="str">
        <f>+VLOOKUP(E80,Participants!$A$1:$F$1496,2,FALSE)</f>
        <v>Mia Crofford</v>
      </c>
      <c r="G80" s="148" t="str">
        <f>+VLOOKUP(E80,Participants!$A$1:$F$1496,4,FALSE)</f>
        <v>HTS</v>
      </c>
      <c r="H80" s="148" t="str">
        <f>+VLOOKUP(E80,Participants!$A$1:$F$1496,5,FALSE)</f>
        <v>F</v>
      </c>
      <c r="I80" s="148">
        <f>+VLOOKUP(E80,Participants!$A$1:$F$1496,3,FALSE)</f>
        <v>5</v>
      </c>
      <c r="J80" s="148" t="str">
        <f>+VLOOKUP(E80,Participants!$A$1:$F$1496,6,FALSE)</f>
        <v>JV</v>
      </c>
      <c r="K80" s="306">
        <f t="shared" si="1"/>
        <v>31</v>
      </c>
      <c r="L80" s="234"/>
    </row>
    <row r="81" spans="1:12" ht="15.75" customHeight="1">
      <c r="A81" s="304"/>
      <c r="B81" s="304"/>
      <c r="C81" s="305">
        <v>8</v>
      </c>
      <c r="D81" s="305"/>
      <c r="E81" s="304">
        <v>697</v>
      </c>
      <c r="F81" s="148" t="str">
        <f>+VLOOKUP(E81,Participants!$A$1:$F$1496,2,FALSE)</f>
        <v>Trianna Walls</v>
      </c>
      <c r="G81" s="148" t="str">
        <f>+VLOOKUP(E81,Participants!$A$1:$F$1496,4,FALSE)</f>
        <v>BCS</v>
      </c>
      <c r="H81" s="148" t="str">
        <f>+VLOOKUP(E81,Participants!$A$1:$F$1496,5,FALSE)</f>
        <v>F</v>
      </c>
      <c r="I81" s="148">
        <f>+VLOOKUP(E81,Participants!$A$1:$F$1496,3,FALSE)</f>
        <v>6</v>
      </c>
      <c r="J81" s="148" t="str">
        <f>+VLOOKUP(E81,Participants!$A$1:$F$1496,6,FALSE)</f>
        <v>JV</v>
      </c>
      <c r="K81" s="306">
        <f t="shared" si="1"/>
        <v>32</v>
      </c>
      <c r="L81" s="234"/>
    </row>
    <row r="82" spans="1:12" ht="15.75" customHeight="1">
      <c r="A82" s="307"/>
      <c r="B82" s="307"/>
      <c r="C82" s="305">
        <v>7</v>
      </c>
      <c r="D82" s="305">
        <v>11</v>
      </c>
      <c r="E82" s="304">
        <v>450</v>
      </c>
      <c r="F82" s="148" t="str">
        <f>+VLOOKUP(E82,Participants!$A$1:$F$1496,2,FALSE)</f>
        <v>Maria Stiger</v>
      </c>
      <c r="G82" s="148" t="str">
        <f>+VLOOKUP(E82,Participants!$A$1:$F$1496,4,FALSE)</f>
        <v>CDT</v>
      </c>
      <c r="H82" s="148" t="str">
        <f>+VLOOKUP(E82,Participants!$A$1:$F$1496,5,FALSE)</f>
        <v>F</v>
      </c>
      <c r="I82" s="148">
        <f>+VLOOKUP(E82,Participants!$A$1:$F$1496,3,FALSE)</f>
        <v>5</v>
      </c>
      <c r="J82" s="148" t="str">
        <f>+VLOOKUP(E82,Participants!$A$1:$F$1496,6,FALSE)</f>
        <v>JV</v>
      </c>
      <c r="K82" s="306">
        <f t="shared" si="1"/>
        <v>33</v>
      </c>
      <c r="L82" s="234"/>
    </row>
    <row r="83" spans="1:12" ht="15.75" customHeight="1">
      <c r="A83" s="307"/>
      <c r="B83" s="307"/>
      <c r="C83" s="305">
        <v>7</v>
      </c>
      <c r="D83" s="305">
        <v>10</v>
      </c>
      <c r="E83" s="304">
        <v>48</v>
      </c>
      <c r="F83" s="148" t="str">
        <f>+VLOOKUP(E83,Participants!$A$1:$F$1496,2,FALSE)</f>
        <v>Bianca Udrea</v>
      </c>
      <c r="G83" s="148" t="str">
        <f>+VLOOKUP(E83,Participants!$A$1:$F$1496,4,FALSE)</f>
        <v>BFS</v>
      </c>
      <c r="H83" s="148" t="str">
        <f>+VLOOKUP(E83,Participants!$A$1:$F$1496,5,FALSE)</f>
        <v>F</v>
      </c>
      <c r="I83" s="148">
        <f>+VLOOKUP(E83,Participants!$A$1:$F$1496,3,FALSE)</f>
        <v>5</v>
      </c>
      <c r="J83" s="148" t="str">
        <f>+VLOOKUP(E83,Participants!$A$1:$F$1496,6,FALSE)</f>
        <v>JV</v>
      </c>
      <c r="K83" s="306">
        <f t="shared" si="1"/>
        <v>34</v>
      </c>
      <c r="L83" s="234"/>
    </row>
    <row r="84" spans="1:12" ht="15.75" customHeight="1">
      <c r="A84" s="307"/>
      <c r="B84" s="307"/>
      <c r="C84" s="305">
        <v>7</v>
      </c>
      <c r="D84" s="305">
        <v>8</v>
      </c>
      <c r="E84" s="304">
        <v>626</v>
      </c>
      <c r="F84" s="148" t="str">
        <f>+VLOOKUP(E84,Participants!$A$1:$F$1496,2,FALSE)</f>
        <v>Victoria Taylor</v>
      </c>
      <c r="G84" s="148" t="str">
        <f>+VLOOKUP(E84,Participants!$A$1:$F$1496,4,FALSE)</f>
        <v>AAC</v>
      </c>
      <c r="H84" s="148" t="str">
        <f>+VLOOKUP(E84,Participants!$A$1:$F$1496,5,FALSE)</f>
        <v>F</v>
      </c>
      <c r="I84" s="148">
        <f>+VLOOKUP(E84,Participants!$A$1:$F$1496,3,FALSE)</f>
        <v>6</v>
      </c>
      <c r="J84" s="148" t="str">
        <f>+VLOOKUP(E84,Participants!$A$1:$F$1496,6,FALSE)</f>
        <v>JV</v>
      </c>
      <c r="K84" s="306">
        <f t="shared" si="1"/>
        <v>35</v>
      </c>
      <c r="L84" s="234"/>
    </row>
    <row r="85" spans="1:12" ht="15.75" customHeight="1">
      <c r="A85" s="307"/>
      <c r="B85" s="307"/>
      <c r="C85" s="305">
        <v>7</v>
      </c>
      <c r="D85" s="305">
        <v>7</v>
      </c>
      <c r="E85" s="304">
        <v>1054</v>
      </c>
      <c r="F85" s="148" t="str">
        <f>+VLOOKUP(E85,Participants!$A$1:$F$1496,2,FALSE)</f>
        <v>Bailey Ye</v>
      </c>
      <c r="G85" s="148" t="str">
        <f>+VLOOKUP(E85,Participants!$A$1:$F$1496,4,FALSE)</f>
        <v>HTS</v>
      </c>
      <c r="H85" s="148" t="str">
        <f>+VLOOKUP(E85,Participants!$A$1:$F$1496,5,FALSE)</f>
        <v>F</v>
      </c>
      <c r="I85" s="148">
        <f>+VLOOKUP(E85,Participants!$A$1:$F$1496,3,FALSE)</f>
        <v>5</v>
      </c>
      <c r="J85" s="148" t="str">
        <f>+VLOOKUP(E85,Participants!$A$1:$F$1496,6,FALSE)</f>
        <v>JV</v>
      </c>
      <c r="K85" s="306">
        <f t="shared" si="1"/>
        <v>36</v>
      </c>
      <c r="L85" s="234"/>
    </row>
    <row r="86" spans="1:12" ht="15.75" customHeight="1">
      <c r="A86" s="307"/>
      <c r="B86" s="307"/>
      <c r="C86" s="305">
        <v>7</v>
      </c>
      <c r="D86" s="305">
        <v>6</v>
      </c>
      <c r="E86" s="304">
        <v>51</v>
      </c>
      <c r="F86" s="148" t="str">
        <f>+VLOOKUP(E86,Participants!$A$1:$F$1496,2,FALSE)</f>
        <v>Lucy Puhalla</v>
      </c>
      <c r="G86" s="148" t="str">
        <f>+VLOOKUP(E86,Participants!$A$1:$F$1496,4,FALSE)</f>
        <v>BFS</v>
      </c>
      <c r="H86" s="148" t="str">
        <f>+VLOOKUP(E86,Participants!$A$1:$F$1496,5,FALSE)</f>
        <v>F</v>
      </c>
      <c r="I86" s="148">
        <f>+VLOOKUP(E86,Participants!$A$1:$F$1496,3,FALSE)</f>
        <v>5</v>
      </c>
      <c r="J86" s="148" t="str">
        <f>+VLOOKUP(E86,Participants!$A$1:$F$1496,6,FALSE)</f>
        <v>JV</v>
      </c>
      <c r="K86" s="306">
        <f t="shared" si="1"/>
        <v>37</v>
      </c>
      <c r="L86" s="234"/>
    </row>
    <row r="87" spans="1:12" ht="15.75" customHeight="1">
      <c r="A87" s="304"/>
      <c r="B87" s="304"/>
      <c r="C87" s="305">
        <v>7</v>
      </c>
      <c r="D87" s="305">
        <v>5</v>
      </c>
      <c r="E87" s="304">
        <v>47</v>
      </c>
      <c r="F87" s="148" t="str">
        <f>+VLOOKUP(E87,Participants!$A$1:$F$1496,2,FALSE)</f>
        <v>Alexandra Aiello</v>
      </c>
      <c r="G87" s="148" t="str">
        <f>+VLOOKUP(E87,Participants!$A$1:$F$1496,4,FALSE)</f>
        <v>BFS</v>
      </c>
      <c r="H87" s="148" t="str">
        <f>+VLOOKUP(E87,Participants!$A$1:$F$1496,5,FALSE)</f>
        <v>F</v>
      </c>
      <c r="I87" s="148">
        <f>+VLOOKUP(E87,Participants!$A$1:$F$1496,3,FALSE)</f>
        <v>5</v>
      </c>
      <c r="J87" s="148" t="str">
        <f>+VLOOKUP(E87,Participants!$A$1:$F$1496,6,FALSE)</f>
        <v>JV</v>
      </c>
      <c r="K87" s="306">
        <f t="shared" si="1"/>
        <v>38</v>
      </c>
      <c r="L87" s="234"/>
    </row>
    <row r="88" spans="1:12" ht="15.75" customHeight="1">
      <c r="A88" s="304"/>
      <c r="B88" s="304"/>
      <c r="C88" s="305">
        <v>7</v>
      </c>
      <c r="D88" s="305">
        <v>4</v>
      </c>
      <c r="E88" s="304">
        <v>635</v>
      </c>
      <c r="F88" s="148" t="str">
        <f>+VLOOKUP(E88,Participants!$A$1:$F$1496,2,FALSE)</f>
        <v>Ari Buchanan</v>
      </c>
      <c r="G88" s="148" t="str">
        <f>+VLOOKUP(E88,Participants!$A$1:$F$1496,4,FALSE)</f>
        <v>AAC</v>
      </c>
      <c r="H88" s="148" t="str">
        <f>+VLOOKUP(E88,Participants!$A$1:$F$1496,5,FALSE)</f>
        <v>F</v>
      </c>
      <c r="I88" s="148">
        <f>+VLOOKUP(E88,Participants!$A$1:$F$1496,3,FALSE)</f>
        <v>5</v>
      </c>
      <c r="J88" s="148" t="str">
        <f>+VLOOKUP(E88,Participants!$A$1:$F$1496,6,FALSE)</f>
        <v>JV</v>
      </c>
      <c r="K88" s="306">
        <f t="shared" si="1"/>
        <v>39</v>
      </c>
      <c r="L88" s="234"/>
    </row>
    <row r="89" spans="1:12" ht="15.75" customHeight="1">
      <c r="A89" s="307"/>
      <c r="B89" s="307"/>
      <c r="C89" s="305">
        <v>7</v>
      </c>
      <c r="D89" s="305">
        <v>1</v>
      </c>
      <c r="E89" s="304">
        <v>451</v>
      </c>
      <c r="F89" s="148" t="str">
        <f>+VLOOKUP(E89,Participants!$A$1:$F$1496,2,FALSE)</f>
        <v>Morgan Mudge</v>
      </c>
      <c r="G89" s="148" t="str">
        <f>+VLOOKUP(E89,Participants!$A$1:$F$1496,4,FALSE)</f>
        <v>CDT</v>
      </c>
      <c r="H89" s="148" t="str">
        <f>+VLOOKUP(E89,Participants!$A$1:$F$1496,5,FALSE)</f>
        <v>F</v>
      </c>
      <c r="I89" s="148">
        <f>+VLOOKUP(E89,Participants!$A$1:$F$1496,3,FALSE)</f>
        <v>5</v>
      </c>
      <c r="J89" s="148" t="str">
        <f>+VLOOKUP(E89,Participants!$A$1:$F$1496,6,FALSE)</f>
        <v>JV</v>
      </c>
      <c r="K89" s="306">
        <f t="shared" si="1"/>
        <v>40</v>
      </c>
      <c r="L89" s="234"/>
    </row>
    <row r="90" spans="1:12" ht="15.75" customHeight="1">
      <c r="A90" s="307"/>
      <c r="B90" s="307"/>
      <c r="C90" s="305">
        <v>7</v>
      </c>
      <c r="D90" s="305">
        <v>1</v>
      </c>
      <c r="E90" s="304">
        <v>338</v>
      </c>
      <c r="F90" s="148" t="str">
        <f>+VLOOKUP(E90,Participants!$A$1:$F$1496,2,FALSE)</f>
        <v>Gianna Noro</v>
      </c>
      <c r="G90" s="148" t="str">
        <f>+VLOOKUP(E90,Participants!$A$1:$F$1496,4,FALSE)</f>
        <v>BTA</v>
      </c>
      <c r="H90" s="148" t="str">
        <f>+VLOOKUP(E90,Participants!$A$1:$F$1496,5,FALSE)</f>
        <v>F</v>
      </c>
      <c r="I90" s="148">
        <f>+VLOOKUP(E90,Participants!$A$1:$F$1496,3,FALSE)</f>
        <v>6</v>
      </c>
      <c r="J90" s="148" t="str">
        <f>+VLOOKUP(E90,Participants!$A$1:$F$1496,6,FALSE)</f>
        <v>JV</v>
      </c>
      <c r="K90" s="306">
        <f t="shared" si="1"/>
        <v>41</v>
      </c>
      <c r="L90" s="234"/>
    </row>
    <row r="91" spans="1:12" ht="15.75" customHeight="1">
      <c r="A91" s="307"/>
      <c r="B91" s="307"/>
      <c r="C91" s="305">
        <v>6</v>
      </c>
      <c r="D91" s="305">
        <v>8</v>
      </c>
      <c r="E91" s="304">
        <v>50</v>
      </c>
      <c r="F91" s="148" t="str">
        <f>+VLOOKUP(E91,Participants!$A$1:$F$1496,2,FALSE)</f>
        <v>Eva Hughes</v>
      </c>
      <c r="G91" s="148" t="str">
        <f>+VLOOKUP(E91,Participants!$A$1:$F$1496,4,FALSE)</f>
        <v>BFS</v>
      </c>
      <c r="H91" s="148" t="str">
        <f>+VLOOKUP(E91,Participants!$A$1:$F$1496,5,FALSE)</f>
        <v>F</v>
      </c>
      <c r="I91" s="148">
        <f>+VLOOKUP(E91,Participants!$A$1:$F$1496,3,FALSE)</f>
        <v>5</v>
      </c>
      <c r="J91" s="148" t="str">
        <f>+VLOOKUP(E91,Participants!$A$1:$F$1496,6,FALSE)</f>
        <v>JV</v>
      </c>
      <c r="K91" s="306">
        <f t="shared" si="1"/>
        <v>42</v>
      </c>
      <c r="L91" s="234"/>
    </row>
    <row r="92" spans="1:12" ht="15.75" customHeight="1">
      <c r="A92" s="307"/>
      <c r="B92" s="307"/>
      <c r="C92" s="305">
        <v>6</v>
      </c>
      <c r="D92" s="305">
        <v>4</v>
      </c>
      <c r="E92" s="304">
        <v>725</v>
      </c>
      <c r="F92" s="148" t="str">
        <f>+VLOOKUP(E92,Participants!$A$1:$F$1496,2,FALSE)</f>
        <v>Alessia Mattucci</v>
      </c>
      <c r="G92" s="148" t="str">
        <f>+VLOOKUP(E92,Participants!$A$1:$F$1496,4,FALSE)</f>
        <v>HCA</v>
      </c>
      <c r="H92" s="148" t="str">
        <f>+VLOOKUP(E92,Participants!$A$1:$F$1496,5,FALSE)</f>
        <v>F</v>
      </c>
      <c r="I92" s="148">
        <f>+VLOOKUP(E92,Participants!$A$1:$F$1496,3,FALSE)</f>
        <v>5</v>
      </c>
      <c r="J92" s="148" t="str">
        <f>+VLOOKUP(E92,Participants!$A$1:$F$1496,6,FALSE)</f>
        <v>JV</v>
      </c>
      <c r="K92" s="306">
        <f t="shared" si="1"/>
        <v>43</v>
      </c>
      <c r="L92" s="234"/>
    </row>
    <row r="93" spans="1:12" ht="15.75" customHeight="1">
      <c r="A93" s="307"/>
      <c r="B93" s="307"/>
      <c r="C93" s="305">
        <v>6</v>
      </c>
      <c r="D93" s="305">
        <v>2</v>
      </c>
      <c r="E93" s="304">
        <v>457</v>
      </c>
      <c r="F93" s="148" t="str">
        <f>+VLOOKUP(E93,Participants!$A$1:$F$1496,2,FALSE)</f>
        <v>Veronica McCarthy</v>
      </c>
      <c r="G93" s="148" t="str">
        <f>+VLOOKUP(E93,Participants!$A$1:$F$1496,4,FALSE)</f>
        <v>CDT</v>
      </c>
      <c r="H93" s="148" t="str">
        <f>+VLOOKUP(E93,Participants!$A$1:$F$1496,5,FALSE)</f>
        <v>F</v>
      </c>
      <c r="I93" s="148">
        <f>+VLOOKUP(E93,Participants!$A$1:$F$1496,3,FALSE)</f>
        <v>5</v>
      </c>
      <c r="J93" s="148" t="str">
        <f>+VLOOKUP(E93,Participants!$A$1:$F$1496,6,FALSE)</f>
        <v>JV</v>
      </c>
      <c r="K93" s="306">
        <f t="shared" si="1"/>
        <v>44</v>
      </c>
      <c r="L93" s="234"/>
    </row>
    <row r="94" spans="1:12" ht="15.75" customHeight="1">
      <c r="A94" s="304"/>
      <c r="B94" s="304"/>
      <c r="C94" s="305">
        <v>5</v>
      </c>
      <c r="D94" s="305">
        <v>10</v>
      </c>
      <c r="E94" s="304">
        <v>49</v>
      </c>
      <c r="F94" s="148" t="str">
        <f>+VLOOKUP(E94,Participants!$A$1:$F$1496,2,FALSE)</f>
        <v>Emily McLaughlin</v>
      </c>
      <c r="G94" s="148" t="str">
        <f>+VLOOKUP(E94,Participants!$A$1:$F$1496,4,FALSE)</f>
        <v>BFS</v>
      </c>
      <c r="H94" s="148" t="str">
        <f>+VLOOKUP(E94,Participants!$A$1:$F$1496,5,FALSE)</f>
        <v>F</v>
      </c>
      <c r="I94" s="148">
        <f>+VLOOKUP(E94,Participants!$A$1:$F$1496,3,FALSE)</f>
        <v>5</v>
      </c>
      <c r="J94" s="148" t="str">
        <f>+VLOOKUP(E94,Participants!$A$1:$F$1496,6,FALSE)</f>
        <v>JV</v>
      </c>
      <c r="K94" s="306">
        <f t="shared" si="1"/>
        <v>45</v>
      </c>
      <c r="L94" s="234"/>
    </row>
    <row r="95" spans="1:12" ht="15.75" customHeight="1">
      <c r="A95" s="304"/>
      <c r="B95" s="304"/>
      <c r="C95" s="305">
        <v>5</v>
      </c>
      <c r="D95" s="305">
        <v>7</v>
      </c>
      <c r="E95" s="304">
        <v>54</v>
      </c>
      <c r="F95" s="148" t="str">
        <f>+VLOOKUP(E95,Participants!$A$1:$F$1496,2,FALSE)</f>
        <v>Megan McLaughlin</v>
      </c>
      <c r="G95" s="148" t="str">
        <f>+VLOOKUP(E95,Participants!$A$1:$F$1496,4,FALSE)</f>
        <v>BFS</v>
      </c>
      <c r="H95" s="148" t="str">
        <f>+VLOOKUP(E95,Participants!$A$1:$F$1496,5,FALSE)</f>
        <v>F</v>
      </c>
      <c r="I95" s="148">
        <f>+VLOOKUP(E95,Participants!$A$1:$F$1496,3,FALSE)</f>
        <v>5</v>
      </c>
      <c r="J95" s="148" t="str">
        <f>+VLOOKUP(E95,Participants!$A$1:$F$1496,6,FALSE)</f>
        <v>JV</v>
      </c>
      <c r="K95" s="306">
        <f t="shared" si="1"/>
        <v>46</v>
      </c>
      <c r="L95" s="234"/>
    </row>
    <row r="96" spans="1:12" ht="15.75" customHeight="1">
      <c r="A96" s="307"/>
      <c r="B96" s="307"/>
      <c r="C96" s="305">
        <v>5</v>
      </c>
      <c r="D96" s="305">
        <v>5</v>
      </c>
      <c r="E96" s="304">
        <v>330</v>
      </c>
      <c r="F96" s="148" t="str">
        <f>+VLOOKUP(E96,Participants!$A$1:$F$1496,2,FALSE)</f>
        <v>Alexandra Meier</v>
      </c>
      <c r="G96" s="148" t="str">
        <f>+VLOOKUP(E96,Participants!$A$1:$F$1496,4,FALSE)</f>
        <v>BTA</v>
      </c>
      <c r="H96" s="148" t="str">
        <f>+VLOOKUP(E96,Participants!$A$1:$F$1496,5,FALSE)</f>
        <v>F</v>
      </c>
      <c r="I96" s="148">
        <f>+VLOOKUP(E96,Participants!$A$1:$F$1496,3,FALSE)</f>
        <v>5</v>
      </c>
      <c r="J96" s="148" t="str">
        <f>+VLOOKUP(E96,Participants!$A$1:$F$1496,6,FALSE)</f>
        <v>JV</v>
      </c>
      <c r="K96" s="306">
        <f t="shared" si="1"/>
        <v>47</v>
      </c>
      <c r="L96" s="234"/>
    </row>
    <row r="97" spans="1:12" ht="15.75" customHeight="1">
      <c r="A97" s="307"/>
      <c r="B97" s="307"/>
      <c r="C97" s="305">
        <v>5</v>
      </c>
      <c r="D97" s="305">
        <v>1</v>
      </c>
      <c r="E97" s="304">
        <v>1055</v>
      </c>
      <c r="F97" s="148" t="str">
        <f>+VLOOKUP(E97,Participants!$A$1:$F$1496,2,FALSE)</f>
        <v>Chloe Hornyak</v>
      </c>
      <c r="G97" s="148" t="str">
        <f>+VLOOKUP(E97,Participants!$A$1:$F$1496,4,FALSE)</f>
        <v>HTS</v>
      </c>
      <c r="H97" s="148" t="str">
        <f>+VLOOKUP(E97,Participants!$A$1:$F$1496,5,FALSE)</f>
        <v>F</v>
      </c>
      <c r="I97" s="148">
        <f>+VLOOKUP(E97,Participants!$A$1:$F$1496,3,FALSE)</f>
        <v>5</v>
      </c>
      <c r="J97" s="148" t="str">
        <f>+VLOOKUP(E97,Participants!$A$1:$F$1496,6,FALSE)</f>
        <v>JV</v>
      </c>
      <c r="K97" s="306">
        <f t="shared" si="1"/>
        <v>48</v>
      </c>
      <c r="L97" s="234"/>
    </row>
    <row r="98" spans="1:12" ht="15.75" customHeight="1">
      <c r="A98" s="307"/>
      <c r="B98" s="307"/>
      <c r="C98" s="305">
        <v>4</v>
      </c>
      <c r="D98" s="305">
        <v>8</v>
      </c>
      <c r="E98" s="304">
        <v>455</v>
      </c>
      <c r="F98" s="148" t="str">
        <f>+VLOOKUP(E98,Participants!$A$1:$F$1496,2,FALSE)</f>
        <v>Delanie Newell</v>
      </c>
      <c r="G98" s="148" t="str">
        <f>+VLOOKUP(E98,Participants!$A$1:$F$1496,4,FALSE)</f>
        <v>CDT</v>
      </c>
      <c r="H98" s="148" t="str">
        <f>+VLOOKUP(E98,Participants!$A$1:$F$1496,5,FALSE)</f>
        <v>F</v>
      </c>
      <c r="I98" s="148">
        <f>+VLOOKUP(E98,Participants!$A$1:$F$1496,3,FALSE)</f>
        <v>5</v>
      </c>
      <c r="J98" s="148" t="str">
        <f>+VLOOKUP(E98,Participants!$A$1:$F$1496,6,FALSE)</f>
        <v>JV</v>
      </c>
      <c r="K98" s="306">
        <f t="shared" si="1"/>
        <v>49</v>
      </c>
      <c r="L98" s="234"/>
    </row>
    <row r="99" spans="1:12" ht="15.75" customHeight="1">
      <c r="A99" s="308"/>
      <c r="B99" s="308"/>
      <c r="C99" s="309"/>
      <c r="D99" s="309"/>
      <c r="E99" s="310"/>
      <c r="F99" s="126"/>
      <c r="G99" s="126"/>
      <c r="H99" s="126"/>
      <c r="I99" s="126"/>
      <c r="J99" s="126"/>
      <c r="K99" s="311"/>
      <c r="L99" s="254"/>
    </row>
    <row r="100" spans="1:12" ht="15.75" customHeight="1">
      <c r="A100" s="296" t="s">
        <v>1369</v>
      </c>
      <c r="B100" s="296"/>
      <c r="C100" s="297">
        <v>12</v>
      </c>
      <c r="D100" s="297">
        <v>2</v>
      </c>
      <c r="E100" s="298">
        <v>347</v>
      </c>
      <c r="F100" s="130" t="str">
        <f>+VLOOKUP(E100,Participants!$A$1:$F$1496,2,FALSE)</f>
        <v>Anna Waskiewicz</v>
      </c>
      <c r="G100" s="130" t="str">
        <f>+VLOOKUP(E100,Participants!$A$1:$F$1496,4,FALSE)</f>
        <v>BTA</v>
      </c>
      <c r="H100" s="130" t="str">
        <f>+VLOOKUP(E100,Participants!$A$1:$F$1496,5,FALSE)</f>
        <v>F</v>
      </c>
      <c r="I100" s="130">
        <f>+VLOOKUP(E100,Participants!$A$1:$F$1496,3,FALSE)</f>
        <v>7</v>
      </c>
      <c r="J100" s="130" t="str">
        <f>+VLOOKUP(E100,Participants!$A$1:$F$1496,6,FALSE)</f>
        <v>Varsity</v>
      </c>
      <c r="K100" s="292">
        <v>1</v>
      </c>
      <c r="L100" s="213">
        <v>10</v>
      </c>
    </row>
    <row r="101" spans="1:12" ht="15.75" customHeight="1">
      <c r="A101" s="296"/>
      <c r="B101" s="296"/>
      <c r="C101" s="297">
        <v>11</v>
      </c>
      <c r="D101" s="297">
        <v>8</v>
      </c>
      <c r="E101" s="298">
        <v>355</v>
      </c>
      <c r="F101" s="130" t="str">
        <f>+VLOOKUP(E101,Participants!$A$1:$F$1496,2,FALSE)</f>
        <v>Ava Panza</v>
      </c>
      <c r="G101" s="130" t="str">
        <f>+VLOOKUP(E101,Participants!$A$1:$F$1496,4,FALSE)</f>
        <v>BTA</v>
      </c>
      <c r="H101" s="130" t="str">
        <f>+VLOOKUP(E101,Participants!$A$1:$F$1496,5,FALSE)</f>
        <v>F</v>
      </c>
      <c r="I101" s="130">
        <f>+VLOOKUP(E101,Participants!$A$1:$F$1496,3,FALSE)</f>
        <v>8</v>
      </c>
      <c r="J101" s="130" t="str">
        <f>+VLOOKUP(E101,Participants!$A$1:$F$1496,6,FALSE)</f>
        <v>Varsity</v>
      </c>
      <c r="K101" s="292">
        <f>K100+1</f>
        <v>2</v>
      </c>
      <c r="L101" s="213">
        <v>8</v>
      </c>
    </row>
    <row r="102" spans="1:12" ht="15.75" customHeight="1">
      <c r="A102" s="296"/>
      <c r="B102" s="296"/>
      <c r="C102" s="297">
        <v>11</v>
      </c>
      <c r="D102" s="297">
        <v>7</v>
      </c>
      <c r="E102" s="298">
        <v>348</v>
      </c>
      <c r="F102" s="130" t="str">
        <f>+VLOOKUP(E102,Participants!$A$1:$F$1496,2,FALSE)</f>
        <v>Bella Jones</v>
      </c>
      <c r="G102" s="130" t="str">
        <f>+VLOOKUP(E102,Participants!$A$1:$F$1496,4,FALSE)</f>
        <v>BTA</v>
      </c>
      <c r="H102" s="130" t="str">
        <f>+VLOOKUP(E102,Participants!$A$1:$F$1496,5,FALSE)</f>
        <v>F</v>
      </c>
      <c r="I102" s="130">
        <f>+VLOOKUP(E102,Participants!$A$1:$F$1496,3,FALSE)</f>
        <v>7</v>
      </c>
      <c r="J102" s="130" t="str">
        <f>+VLOOKUP(E102,Participants!$A$1:$F$1496,6,FALSE)</f>
        <v>Varsity</v>
      </c>
      <c r="K102" s="292">
        <f t="shared" ref="K102:K125" si="2">K101+1</f>
        <v>3</v>
      </c>
      <c r="L102" s="213">
        <v>6</v>
      </c>
    </row>
    <row r="103" spans="1:12" ht="15.75" customHeight="1">
      <c r="A103" s="298"/>
      <c r="B103" s="298"/>
      <c r="C103" s="297">
        <v>11</v>
      </c>
      <c r="D103" s="297">
        <v>2</v>
      </c>
      <c r="E103" s="298">
        <v>85</v>
      </c>
      <c r="F103" s="130" t="str">
        <f>+VLOOKUP(E103,Participants!$A$1:$F$1496,2,FALSE)</f>
        <v>Jane Pawlowicz</v>
      </c>
      <c r="G103" s="130" t="str">
        <f>+VLOOKUP(E103,Participants!$A$1:$F$1496,4,FALSE)</f>
        <v>BFS</v>
      </c>
      <c r="H103" s="130" t="str">
        <f>+VLOOKUP(E103,Participants!$A$1:$F$1496,5,FALSE)</f>
        <v>F</v>
      </c>
      <c r="I103" s="130">
        <f>+VLOOKUP(E103,Participants!$A$1:$F$1496,3,FALSE)</f>
        <v>8</v>
      </c>
      <c r="J103" s="130" t="str">
        <f>+VLOOKUP(E103,Participants!$A$1:$F$1496,6,FALSE)</f>
        <v>Varsity</v>
      </c>
      <c r="K103" s="292">
        <f t="shared" si="2"/>
        <v>4</v>
      </c>
      <c r="L103" s="213">
        <v>5</v>
      </c>
    </row>
    <row r="104" spans="1:12" ht="15.75" customHeight="1">
      <c r="A104" s="296"/>
      <c r="B104" s="296"/>
      <c r="C104" s="297">
        <v>11</v>
      </c>
      <c r="D104" s="297">
        <v>1</v>
      </c>
      <c r="E104" s="298">
        <v>706</v>
      </c>
      <c r="F104" s="130" t="str">
        <f>+VLOOKUP(E104,Participants!$A$1:$F$1496,2,FALSE)</f>
        <v>Marisa Shaffer</v>
      </c>
      <c r="G104" s="130" t="str">
        <f>+VLOOKUP(E104,Participants!$A$1:$F$1496,4,FALSE)</f>
        <v>BCS</v>
      </c>
      <c r="H104" s="130" t="str">
        <f>+VLOOKUP(E104,Participants!$A$1:$F$1496,5,FALSE)</f>
        <v>F</v>
      </c>
      <c r="I104" s="130">
        <f>+VLOOKUP(E104,Participants!$A$1:$F$1496,3,FALSE)</f>
        <v>8</v>
      </c>
      <c r="J104" s="130" t="str">
        <f>+VLOOKUP(E104,Participants!$A$1:$F$1496,6,FALSE)</f>
        <v>Varsity</v>
      </c>
      <c r="K104" s="292">
        <f t="shared" si="2"/>
        <v>5</v>
      </c>
      <c r="L104" s="213">
        <v>4</v>
      </c>
    </row>
    <row r="105" spans="1:12" ht="15.75" customHeight="1">
      <c r="A105" s="296"/>
      <c r="B105" s="296"/>
      <c r="C105" s="297">
        <v>11</v>
      </c>
      <c r="D105" s="297">
        <v>1</v>
      </c>
      <c r="E105" s="298">
        <v>1083</v>
      </c>
      <c r="F105" s="130" t="str">
        <f>+VLOOKUP(E105,Participants!$A$1:$F$1496,2,FALSE)</f>
        <v>Kennedy Walsh</v>
      </c>
      <c r="G105" s="130" t="str">
        <f>+VLOOKUP(E105,Participants!$A$1:$F$1496,4,FALSE)</f>
        <v>HTS</v>
      </c>
      <c r="H105" s="130" t="str">
        <f>+VLOOKUP(E105,Participants!$A$1:$F$1496,5,FALSE)</f>
        <v>F</v>
      </c>
      <c r="I105" s="130">
        <f>+VLOOKUP(E105,Participants!$A$1:$F$1496,3,FALSE)</f>
        <v>8</v>
      </c>
      <c r="J105" s="130" t="str">
        <f>+VLOOKUP(E105,Participants!$A$1:$F$1496,6,FALSE)</f>
        <v>Varsity</v>
      </c>
      <c r="K105" s="292">
        <f t="shared" si="2"/>
        <v>6</v>
      </c>
      <c r="L105" s="213">
        <v>3</v>
      </c>
    </row>
    <row r="106" spans="1:12" ht="15.75" customHeight="1">
      <c r="A106" s="296"/>
      <c r="B106" s="296"/>
      <c r="C106" s="297">
        <v>10</v>
      </c>
      <c r="D106" s="297">
        <v>10</v>
      </c>
      <c r="E106" s="298">
        <v>464</v>
      </c>
      <c r="F106" s="130" t="str">
        <f>+VLOOKUP(E106,Participants!$A$1:$F$1496,2,FALSE)</f>
        <v>Marina Zdarko</v>
      </c>
      <c r="G106" s="130" t="str">
        <f>+VLOOKUP(E106,Participants!$A$1:$F$1496,4,FALSE)</f>
        <v>CDT</v>
      </c>
      <c r="H106" s="130" t="str">
        <f>+VLOOKUP(E106,Participants!$A$1:$F$1496,5,FALSE)</f>
        <v>F</v>
      </c>
      <c r="I106" s="130">
        <f>+VLOOKUP(E106,Participants!$A$1:$F$1496,3,FALSE)</f>
        <v>8</v>
      </c>
      <c r="J106" s="130" t="str">
        <f>+VLOOKUP(E106,Participants!$A$1:$F$1496,6,FALSE)</f>
        <v>Varsity</v>
      </c>
      <c r="K106" s="292">
        <f t="shared" si="2"/>
        <v>7</v>
      </c>
      <c r="L106" s="213">
        <v>2</v>
      </c>
    </row>
    <row r="107" spans="1:12" ht="15.75" customHeight="1">
      <c r="A107" s="296"/>
      <c r="B107" s="296"/>
      <c r="C107" s="297">
        <v>10</v>
      </c>
      <c r="D107" s="297">
        <v>7</v>
      </c>
      <c r="E107" s="298">
        <v>629</v>
      </c>
      <c r="F107" s="130" t="str">
        <f>+VLOOKUP(E107,Participants!$A$1:$F$1496,2,FALSE)</f>
        <v>Laura Richthammer</v>
      </c>
      <c r="G107" s="130" t="str">
        <f>+VLOOKUP(E107,Participants!$A$1:$F$1496,4,FALSE)</f>
        <v>AAC</v>
      </c>
      <c r="H107" s="130" t="str">
        <f>+VLOOKUP(E107,Participants!$A$1:$F$1496,5,FALSE)</f>
        <v>F</v>
      </c>
      <c r="I107" s="130">
        <f>+VLOOKUP(E107,Participants!$A$1:$F$1496,3,FALSE)</f>
        <v>8</v>
      </c>
      <c r="J107" s="130" t="str">
        <f>+VLOOKUP(E107,Participants!$A$1:$F$1496,6,FALSE)</f>
        <v>Varsity</v>
      </c>
      <c r="K107" s="292">
        <f t="shared" si="2"/>
        <v>8</v>
      </c>
      <c r="L107" s="213">
        <v>1</v>
      </c>
    </row>
    <row r="108" spans="1:12" ht="15.75" customHeight="1">
      <c r="A108" s="296"/>
      <c r="B108" s="296"/>
      <c r="C108" s="297">
        <v>10</v>
      </c>
      <c r="D108" s="297">
        <v>4</v>
      </c>
      <c r="E108" s="298">
        <v>465</v>
      </c>
      <c r="F108" s="130" t="str">
        <f>+VLOOKUP(E108,Participants!$A$1:$F$1496,2,FALSE)</f>
        <v>Sarah Giuffre</v>
      </c>
      <c r="G108" s="130" t="str">
        <f>+VLOOKUP(E108,Participants!$A$1:$F$1496,4,FALSE)</f>
        <v>CDT</v>
      </c>
      <c r="H108" s="130" t="str">
        <f>+VLOOKUP(E108,Participants!$A$1:$F$1496,5,FALSE)</f>
        <v>F</v>
      </c>
      <c r="I108" s="130">
        <f>+VLOOKUP(E108,Participants!$A$1:$F$1496,3,FALSE)</f>
        <v>8</v>
      </c>
      <c r="J108" s="130" t="str">
        <f>+VLOOKUP(E108,Participants!$A$1:$F$1496,6,FALSE)</f>
        <v>Varsity</v>
      </c>
      <c r="K108" s="292">
        <f t="shared" si="2"/>
        <v>9</v>
      </c>
      <c r="L108" s="213"/>
    </row>
    <row r="109" spans="1:12" ht="15.75" customHeight="1">
      <c r="A109" s="298"/>
      <c r="B109" s="298"/>
      <c r="C109" s="297">
        <v>10</v>
      </c>
      <c r="D109" s="297">
        <v>2</v>
      </c>
      <c r="E109" s="298">
        <v>1077</v>
      </c>
      <c r="F109" s="130" t="str">
        <f>+VLOOKUP(E109,Participants!$A$1:$F$1496,2,FALSE)</f>
        <v>Lily Barbisch</v>
      </c>
      <c r="G109" s="130" t="str">
        <f>+VLOOKUP(E109,Participants!$A$1:$F$1496,4,FALSE)</f>
        <v>HTS</v>
      </c>
      <c r="H109" s="130" t="str">
        <f>+VLOOKUP(E109,Participants!$A$1:$F$1496,5,FALSE)</f>
        <v>F</v>
      </c>
      <c r="I109" s="130">
        <f>+VLOOKUP(E109,Participants!$A$1:$F$1496,3,FALSE)</f>
        <v>7</v>
      </c>
      <c r="J109" s="130" t="str">
        <f>+VLOOKUP(E109,Participants!$A$1:$F$1496,6,FALSE)</f>
        <v>Varsity</v>
      </c>
      <c r="K109" s="292">
        <f t="shared" si="2"/>
        <v>10</v>
      </c>
      <c r="L109" s="213"/>
    </row>
    <row r="110" spans="1:12" ht="15.75" customHeight="1">
      <c r="A110" s="296"/>
      <c r="B110" s="296"/>
      <c r="C110" s="297">
        <v>10</v>
      </c>
      <c r="D110" s="297">
        <v>2</v>
      </c>
      <c r="E110" s="298">
        <v>704</v>
      </c>
      <c r="F110" s="130" t="str">
        <f>+VLOOKUP(E110,Participants!$A$1:$F$1496,2,FALSE)</f>
        <v>Grace Foehringer</v>
      </c>
      <c r="G110" s="130" t="str">
        <f>+VLOOKUP(E110,Participants!$A$1:$F$1496,4,FALSE)</f>
        <v>BCS</v>
      </c>
      <c r="H110" s="130" t="str">
        <f>+VLOOKUP(E110,Participants!$A$1:$F$1496,5,FALSE)</f>
        <v>F</v>
      </c>
      <c r="I110" s="130">
        <f>+VLOOKUP(E110,Participants!$A$1:$F$1496,3,FALSE)</f>
        <v>8</v>
      </c>
      <c r="J110" s="130" t="str">
        <f>+VLOOKUP(E110,Participants!$A$1:$F$1496,6,FALSE)</f>
        <v>Varsity</v>
      </c>
      <c r="K110" s="292">
        <f t="shared" si="2"/>
        <v>11</v>
      </c>
      <c r="L110" s="213"/>
    </row>
    <row r="111" spans="1:12" ht="15.75" customHeight="1">
      <c r="A111" s="298"/>
      <c r="B111" s="298"/>
      <c r="C111" s="297">
        <v>10</v>
      </c>
      <c r="D111" s="297"/>
      <c r="E111" s="298">
        <v>628</v>
      </c>
      <c r="F111" s="130" t="str">
        <f>+VLOOKUP(E111,Participants!$A$1:$F$1496,2,FALSE)</f>
        <v>Breah Woo</v>
      </c>
      <c r="G111" s="130" t="str">
        <f>+VLOOKUP(E111,Participants!$A$1:$F$1496,4,FALSE)</f>
        <v>AAC</v>
      </c>
      <c r="H111" s="130" t="str">
        <f>+VLOOKUP(E111,Participants!$A$1:$F$1496,5,FALSE)</f>
        <v>F</v>
      </c>
      <c r="I111" s="130">
        <f>+VLOOKUP(E111,Participants!$A$1:$F$1496,3,FALSE)</f>
        <v>8</v>
      </c>
      <c r="J111" s="130" t="str">
        <f>+VLOOKUP(E111,Participants!$A$1:$F$1496,6,FALSE)</f>
        <v>Varsity</v>
      </c>
      <c r="K111" s="292">
        <f t="shared" si="2"/>
        <v>12</v>
      </c>
      <c r="L111" s="213"/>
    </row>
    <row r="112" spans="1:12" ht="15.75" customHeight="1">
      <c r="A112" s="296"/>
      <c r="B112" s="296"/>
      <c r="C112" s="297">
        <v>10</v>
      </c>
      <c r="D112" s="297"/>
      <c r="E112" s="298">
        <v>381</v>
      </c>
      <c r="F112" s="130" t="str">
        <f>+VLOOKUP(E112,Participants!$A$1:$F$1496,2,FALSE)</f>
        <v>Cadence Bridge</v>
      </c>
      <c r="G112" s="130" t="str">
        <f>+VLOOKUP(E112,Participants!$A$1:$F$1496,4,FALSE)</f>
        <v>BTA</v>
      </c>
      <c r="H112" s="130" t="str">
        <f>+VLOOKUP(E112,Participants!$A$1:$F$1496,5,FALSE)</f>
        <v>F</v>
      </c>
      <c r="I112" s="130">
        <f>+VLOOKUP(E112,Participants!$A$1:$F$1496,3,FALSE)</f>
        <v>7</v>
      </c>
      <c r="J112" s="130" t="str">
        <f>+VLOOKUP(E112,Participants!$A$1:$F$1496,6,FALSE)</f>
        <v>Varsity</v>
      </c>
      <c r="K112" s="292">
        <f t="shared" si="2"/>
        <v>13</v>
      </c>
      <c r="L112" s="213"/>
    </row>
    <row r="113" spans="1:12" ht="15.75" customHeight="1">
      <c r="A113" s="298"/>
      <c r="B113" s="298"/>
      <c r="C113" s="297">
        <v>9</v>
      </c>
      <c r="D113" s="297">
        <v>10</v>
      </c>
      <c r="E113" s="298">
        <v>707</v>
      </c>
      <c r="F113" s="130" t="str">
        <f>+VLOOKUP(E113,Participants!$A$1:$F$1496,2,FALSE)</f>
        <v>Shaylee Walls</v>
      </c>
      <c r="G113" s="130" t="str">
        <f>+VLOOKUP(E113,Participants!$A$1:$F$1496,4,FALSE)</f>
        <v>BCS</v>
      </c>
      <c r="H113" s="130" t="str">
        <f>+VLOOKUP(E113,Participants!$A$1:$F$1496,5,FALSE)</f>
        <v>F</v>
      </c>
      <c r="I113" s="130">
        <f>+VLOOKUP(E113,Participants!$A$1:$F$1496,3,FALSE)</f>
        <v>8</v>
      </c>
      <c r="J113" s="130" t="str">
        <f>+VLOOKUP(E113,Participants!$A$1:$F$1496,6,FALSE)</f>
        <v>Varsity</v>
      </c>
      <c r="K113" s="292">
        <f t="shared" si="2"/>
        <v>14</v>
      </c>
      <c r="L113" s="213"/>
    </row>
    <row r="114" spans="1:12" ht="15.75" customHeight="1">
      <c r="A114" s="296"/>
      <c r="B114" s="296"/>
      <c r="C114" s="297">
        <v>9</v>
      </c>
      <c r="D114" s="297">
        <v>9</v>
      </c>
      <c r="E114" s="298">
        <v>86</v>
      </c>
      <c r="F114" s="130" t="str">
        <f>+VLOOKUP(E114,Participants!$A$1:$F$1496,2,FALSE)</f>
        <v>Kara Mihm</v>
      </c>
      <c r="G114" s="130" t="str">
        <f>+VLOOKUP(E114,Participants!$A$1:$F$1496,4,FALSE)</f>
        <v>BFS</v>
      </c>
      <c r="H114" s="130" t="str">
        <f>+VLOOKUP(E114,Participants!$A$1:$F$1496,5,FALSE)</f>
        <v>F</v>
      </c>
      <c r="I114" s="130">
        <f>+VLOOKUP(E114,Participants!$A$1:$F$1496,3,FALSE)</f>
        <v>8</v>
      </c>
      <c r="J114" s="130" t="str">
        <f>+VLOOKUP(E114,Participants!$A$1:$F$1496,6,FALSE)</f>
        <v>Varsity</v>
      </c>
      <c r="K114" s="292">
        <f t="shared" si="2"/>
        <v>15</v>
      </c>
      <c r="L114" s="213"/>
    </row>
    <row r="115" spans="1:12" ht="15.75" customHeight="1">
      <c r="A115" s="296"/>
      <c r="B115" s="296"/>
      <c r="C115" s="297">
        <v>9</v>
      </c>
      <c r="D115" s="297">
        <v>5</v>
      </c>
      <c r="E115" s="298">
        <v>462</v>
      </c>
      <c r="F115" s="130" t="str">
        <f>+VLOOKUP(E115,Participants!$A$1:$F$1496,2,FALSE)</f>
        <v>Alina Stiger</v>
      </c>
      <c r="G115" s="130" t="str">
        <f>+VLOOKUP(E115,Participants!$A$1:$F$1496,4,FALSE)</f>
        <v>CDT</v>
      </c>
      <c r="H115" s="130" t="str">
        <f>+VLOOKUP(E115,Participants!$A$1:$F$1496,5,FALSE)</f>
        <v>F</v>
      </c>
      <c r="I115" s="130">
        <f>+VLOOKUP(E115,Participants!$A$1:$F$1496,3,FALSE)</f>
        <v>7</v>
      </c>
      <c r="J115" s="130" t="str">
        <f>+VLOOKUP(E115,Participants!$A$1:$F$1496,6,FALSE)</f>
        <v>Varsity</v>
      </c>
      <c r="K115" s="292">
        <f t="shared" si="2"/>
        <v>16</v>
      </c>
      <c r="L115" s="213"/>
    </row>
    <row r="116" spans="1:12" ht="15.75" customHeight="1">
      <c r="A116" s="298"/>
      <c r="B116" s="298"/>
      <c r="C116" s="297">
        <v>9</v>
      </c>
      <c r="D116" s="297">
        <v>4</v>
      </c>
      <c r="E116" s="298">
        <v>734</v>
      </c>
      <c r="F116" s="130" t="str">
        <f>+VLOOKUP(E116,Participants!$A$1:$F$1496,2,FALSE)</f>
        <v>Marie Harless</v>
      </c>
      <c r="G116" s="130" t="str">
        <f>+VLOOKUP(E116,Participants!$A$1:$F$1496,4,FALSE)</f>
        <v>HCA</v>
      </c>
      <c r="H116" s="130" t="str">
        <f>+VLOOKUP(E116,Participants!$A$1:$F$1496,5,FALSE)</f>
        <v>F</v>
      </c>
      <c r="I116" s="130">
        <f>+VLOOKUP(E116,Participants!$A$1:$F$1496,3,FALSE)</f>
        <v>7</v>
      </c>
      <c r="J116" s="130" t="str">
        <f>+VLOOKUP(E116,Participants!$A$1:$F$1496,6,FALSE)</f>
        <v>Varsity</v>
      </c>
      <c r="K116" s="292">
        <f t="shared" si="2"/>
        <v>17</v>
      </c>
      <c r="L116" s="213"/>
    </row>
    <row r="117" spans="1:12" ht="15.75" customHeight="1">
      <c r="A117" s="296"/>
      <c r="B117" s="296"/>
      <c r="C117" s="297">
        <v>9</v>
      </c>
      <c r="D117" s="297">
        <v>1</v>
      </c>
      <c r="E117" s="298">
        <v>630</v>
      </c>
      <c r="F117" s="130" t="str">
        <f>+VLOOKUP(E117,Participants!$A$1:$F$1496,2,FALSE)</f>
        <v>Trishy Blume</v>
      </c>
      <c r="G117" s="130" t="str">
        <f>+VLOOKUP(E117,Participants!$A$1:$F$1496,4,FALSE)</f>
        <v>AAC</v>
      </c>
      <c r="H117" s="130" t="str">
        <f>+VLOOKUP(E117,Participants!$A$1:$F$1496,5,FALSE)</f>
        <v>F</v>
      </c>
      <c r="I117" s="130">
        <f>+VLOOKUP(E117,Participants!$A$1:$F$1496,3,FALSE)</f>
        <v>8</v>
      </c>
      <c r="J117" s="130" t="str">
        <f>+VLOOKUP(E117,Participants!$A$1:$F$1496,6,FALSE)</f>
        <v>Varsity</v>
      </c>
      <c r="K117" s="292">
        <f t="shared" si="2"/>
        <v>18</v>
      </c>
      <c r="L117" s="213"/>
    </row>
    <row r="118" spans="1:12" ht="15.75" customHeight="1">
      <c r="A118" s="296"/>
      <c r="B118" s="296"/>
      <c r="C118" s="297">
        <v>8</v>
      </c>
      <c r="D118" s="297">
        <v>8</v>
      </c>
      <c r="E118" s="298">
        <v>350</v>
      </c>
      <c r="F118" s="130" t="str">
        <f>+VLOOKUP(E118,Participants!$A$1:$F$1496,2,FALSE)</f>
        <v>Kaitlyn Kenaan</v>
      </c>
      <c r="G118" s="130" t="str">
        <f>+VLOOKUP(E118,Participants!$A$1:$F$1496,4,FALSE)</f>
        <v>BTA</v>
      </c>
      <c r="H118" s="130" t="str">
        <f>+VLOOKUP(E118,Participants!$A$1:$F$1496,5,FALSE)</f>
        <v>F</v>
      </c>
      <c r="I118" s="130">
        <f>+VLOOKUP(E118,Participants!$A$1:$F$1496,3,FALSE)</f>
        <v>7</v>
      </c>
      <c r="J118" s="130" t="str">
        <f>+VLOOKUP(E118,Participants!$A$1:$F$1496,6,FALSE)</f>
        <v>Varsity</v>
      </c>
      <c r="K118" s="292">
        <f t="shared" si="2"/>
        <v>19</v>
      </c>
      <c r="L118" s="213"/>
    </row>
    <row r="119" spans="1:12" ht="15.75" customHeight="1">
      <c r="A119" s="296"/>
      <c r="B119" s="296"/>
      <c r="C119" s="297">
        <v>8</v>
      </c>
      <c r="D119" s="297">
        <v>8</v>
      </c>
      <c r="E119" s="298">
        <v>353</v>
      </c>
      <c r="F119" s="130" t="str">
        <f>+VLOOKUP(E119,Participants!$A$1:$F$1496,2,FALSE)</f>
        <v>Mia White</v>
      </c>
      <c r="G119" s="130" t="str">
        <f>+VLOOKUP(E119,Participants!$A$1:$F$1496,4,FALSE)</f>
        <v>BTA</v>
      </c>
      <c r="H119" s="130" t="str">
        <f>+VLOOKUP(E119,Participants!$A$1:$F$1496,5,FALSE)</f>
        <v>F</v>
      </c>
      <c r="I119" s="130">
        <f>+VLOOKUP(E119,Participants!$A$1:$F$1496,3,FALSE)</f>
        <v>7</v>
      </c>
      <c r="J119" s="130" t="str">
        <f>+VLOOKUP(E119,Participants!$A$1:$F$1496,6,FALSE)</f>
        <v>Varsity</v>
      </c>
      <c r="K119" s="292">
        <f t="shared" si="2"/>
        <v>20</v>
      </c>
      <c r="L119" s="213"/>
    </row>
    <row r="120" spans="1:12" ht="15.75" customHeight="1">
      <c r="A120" s="296"/>
      <c r="B120" s="296"/>
      <c r="C120" s="297">
        <v>8</v>
      </c>
      <c r="D120" s="297">
        <v>2</v>
      </c>
      <c r="E120" s="298">
        <v>703</v>
      </c>
      <c r="F120" s="130" t="str">
        <f>+VLOOKUP(E120,Participants!$A$1:$F$1496,2,FALSE)</f>
        <v>Chiara Sloboda</v>
      </c>
      <c r="G120" s="130" t="str">
        <f>+VLOOKUP(E120,Participants!$A$1:$F$1496,4,FALSE)</f>
        <v>BCS</v>
      </c>
      <c r="H120" s="130" t="str">
        <f>+VLOOKUP(E120,Participants!$A$1:$F$1496,5,FALSE)</f>
        <v>F</v>
      </c>
      <c r="I120" s="130">
        <f>+VLOOKUP(E120,Participants!$A$1:$F$1496,3,FALSE)</f>
        <v>7</v>
      </c>
      <c r="J120" s="130" t="str">
        <f>+VLOOKUP(E120,Participants!$A$1:$F$1496,6,FALSE)</f>
        <v>Varsity</v>
      </c>
      <c r="K120" s="292">
        <f t="shared" si="2"/>
        <v>21</v>
      </c>
      <c r="L120" s="213"/>
    </row>
    <row r="121" spans="1:12" ht="15.75" customHeight="1">
      <c r="A121" s="296"/>
      <c r="B121" s="296"/>
      <c r="C121" s="297">
        <v>8</v>
      </c>
      <c r="D121" s="297">
        <v>0</v>
      </c>
      <c r="E121" s="298">
        <v>471</v>
      </c>
      <c r="F121" s="130" t="str">
        <f>+VLOOKUP(E121,Participants!$A$1:$F$1496,2,FALSE)</f>
        <v>Amara McKoy</v>
      </c>
      <c r="G121" s="130" t="str">
        <f>+VLOOKUP(E121,Participants!$A$1:$F$1496,4,FALSE)</f>
        <v>CDT</v>
      </c>
      <c r="H121" s="130" t="str">
        <f>+VLOOKUP(E121,Participants!$A$1:$F$1496,5,FALSE)</f>
        <v>F</v>
      </c>
      <c r="I121" s="130">
        <f>+VLOOKUP(E121,Participants!$A$1:$F$1496,3,FALSE)</f>
        <v>7</v>
      </c>
      <c r="J121" s="130" t="str">
        <f>+VLOOKUP(E121,Participants!$A$1:$F$1496,6,FALSE)</f>
        <v>Varsity</v>
      </c>
      <c r="K121" s="292">
        <f t="shared" si="2"/>
        <v>22</v>
      </c>
      <c r="L121" s="213"/>
    </row>
    <row r="122" spans="1:12" ht="15.75" customHeight="1">
      <c r="A122" s="298"/>
      <c r="B122" s="298"/>
      <c r="C122" s="297">
        <v>7</v>
      </c>
      <c r="D122" s="297">
        <v>11</v>
      </c>
      <c r="E122" s="298">
        <v>83</v>
      </c>
      <c r="F122" s="130" t="str">
        <f>+VLOOKUP(E122,Participants!$A$1:$F$1496,2,FALSE)</f>
        <v>Reagan Miksch</v>
      </c>
      <c r="G122" s="130" t="str">
        <f>+VLOOKUP(E122,Participants!$A$1:$F$1496,4,FALSE)</f>
        <v>BFS</v>
      </c>
      <c r="H122" s="130" t="str">
        <f>+VLOOKUP(E122,Participants!$A$1:$F$1496,5,FALSE)</f>
        <v>F</v>
      </c>
      <c r="I122" s="130">
        <f>+VLOOKUP(E122,Participants!$A$1:$F$1496,3,FALSE)</f>
        <v>7</v>
      </c>
      <c r="J122" s="130" t="str">
        <f>+VLOOKUP(E122,Participants!$A$1:$F$1496,6,FALSE)</f>
        <v>Varsity</v>
      </c>
      <c r="K122" s="292">
        <f t="shared" si="2"/>
        <v>23</v>
      </c>
      <c r="L122" s="213"/>
    </row>
    <row r="123" spans="1:12" ht="15.75" customHeight="1">
      <c r="A123" s="298"/>
      <c r="B123" s="298"/>
      <c r="C123" s="297">
        <v>7</v>
      </c>
      <c r="D123" s="297">
        <v>10</v>
      </c>
      <c r="E123" s="298">
        <v>82</v>
      </c>
      <c r="F123" s="130" t="str">
        <f>+VLOOKUP(E123,Participants!$A$1:$F$1496,2,FALSE)</f>
        <v>Lauren Rajasenan</v>
      </c>
      <c r="G123" s="130" t="str">
        <f>+VLOOKUP(E123,Participants!$A$1:$F$1496,4,FALSE)</f>
        <v>BFS</v>
      </c>
      <c r="H123" s="130" t="str">
        <f>+VLOOKUP(E123,Participants!$A$1:$F$1496,5,FALSE)</f>
        <v>F</v>
      </c>
      <c r="I123" s="130">
        <f>+VLOOKUP(E123,Participants!$A$1:$F$1496,3,FALSE)</f>
        <v>7</v>
      </c>
      <c r="J123" s="130" t="str">
        <f>+VLOOKUP(E123,Participants!$A$1:$F$1496,6,FALSE)</f>
        <v>Varsity</v>
      </c>
      <c r="K123" s="292">
        <f t="shared" si="2"/>
        <v>24</v>
      </c>
      <c r="L123" s="213"/>
    </row>
    <row r="124" spans="1:12" ht="15.75" customHeight="1">
      <c r="A124" s="296"/>
      <c r="B124" s="296"/>
      <c r="C124" s="297">
        <v>7</v>
      </c>
      <c r="D124" s="297">
        <v>10</v>
      </c>
      <c r="E124" s="298">
        <v>1076</v>
      </c>
      <c r="F124" s="130" t="str">
        <f>+VLOOKUP(E124,Participants!$A$1:$F$1496,2,FALSE)</f>
        <v>Katherine Mickle</v>
      </c>
      <c r="G124" s="130" t="str">
        <f>+VLOOKUP(E124,Participants!$A$1:$F$1496,4,FALSE)</f>
        <v>HTS</v>
      </c>
      <c r="H124" s="130" t="str">
        <f>+VLOOKUP(E124,Participants!$A$1:$F$1496,5,FALSE)</f>
        <v>F</v>
      </c>
      <c r="I124" s="130">
        <f>+VLOOKUP(E124,Participants!$A$1:$F$1496,3,FALSE)</f>
        <v>7</v>
      </c>
      <c r="J124" s="130" t="str">
        <f>+VLOOKUP(E124,Participants!$A$1:$F$1496,6,FALSE)</f>
        <v>Varsity</v>
      </c>
      <c r="K124" s="292">
        <f t="shared" si="2"/>
        <v>25</v>
      </c>
      <c r="L124" s="213"/>
    </row>
    <row r="125" spans="1:12" ht="15.75" customHeight="1">
      <c r="A125" s="296"/>
      <c r="B125" s="296"/>
      <c r="C125" s="297">
        <v>6</v>
      </c>
      <c r="D125" s="297">
        <v>5</v>
      </c>
      <c r="E125" s="298">
        <v>80</v>
      </c>
      <c r="F125" s="130" t="str">
        <f>+VLOOKUP(E125,Participants!$A$1:$F$1496,2,FALSE)</f>
        <v>Caroline McElroy</v>
      </c>
      <c r="G125" s="130" t="str">
        <f>+VLOOKUP(E125,Participants!$A$1:$F$1496,4,FALSE)</f>
        <v>BFS</v>
      </c>
      <c r="H125" s="130" t="str">
        <f>+VLOOKUP(E125,Participants!$A$1:$F$1496,5,FALSE)</f>
        <v>F</v>
      </c>
      <c r="I125" s="130">
        <f>+VLOOKUP(E125,Participants!$A$1:$F$1496,3,FALSE)</f>
        <v>7</v>
      </c>
      <c r="J125" s="130" t="str">
        <f>+VLOOKUP(E125,Participants!$A$1:$F$1496,6,FALSE)</f>
        <v>Varsity</v>
      </c>
      <c r="K125" s="292">
        <f t="shared" si="2"/>
        <v>26</v>
      </c>
      <c r="L125" s="213"/>
    </row>
    <row r="126" spans="1:12" ht="15.75" customHeight="1">
      <c r="A126" s="118"/>
      <c r="B126" s="118"/>
      <c r="C126" s="119"/>
      <c r="D126" s="119"/>
      <c r="E126" s="120"/>
      <c r="F126" s="32"/>
      <c r="G126" s="32"/>
      <c r="H126" s="32"/>
      <c r="I126" s="32"/>
      <c r="J126" s="32"/>
      <c r="K126" s="117"/>
      <c r="L126" s="108"/>
    </row>
    <row r="127" spans="1:12" ht="15.75" customHeight="1">
      <c r="A127" s="315" t="s">
        <v>1366</v>
      </c>
      <c r="B127" s="307"/>
      <c r="C127" s="305">
        <v>11</v>
      </c>
      <c r="D127" s="305">
        <v>4</v>
      </c>
      <c r="E127" s="304">
        <v>32</v>
      </c>
      <c r="F127" s="148" t="str">
        <f>+VLOOKUP(E127,Participants!$A$1:$F$1496,2,FALSE)</f>
        <v>Brandon Szuch</v>
      </c>
      <c r="G127" s="148" t="str">
        <f>+VLOOKUP(E127,Participants!$A$1:$F$1496,4,FALSE)</f>
        <v>BFS</v>
      </c>
      <c r="H127" s="148" t="str">
        <f>+VLOOKUP(E127,Participants!$A$1:$F$1496,5,FALSE)</f>
        <v>M</v>
      </c>
      <c r="I127" s="148">
        <f>+VLOOKUP(E127,Participants!$A$1:$F$1496,3,FALSE)</f>
        <v>3</v>
      </c>
      <c r="J127" s="148" t="str">
        <f>+VLOOKUP(E127,Participants!$A$1:$F$1496,6,FALSE)</f>
        <v>Dev</v>
      </c>
      <c r="K127" s="306">
        <v>1</v>
      </c>
      <c r="L127" s="234">
        <v>10</v>
      </c>
    </row>
    <row r="128" spans="1:12" ht="15.75" customHeight="1">
      <c r="A128" s="307"/>
      <c r="B128" s="307"/>
      <c r="C128" s="305">
        <v>10</v>
      </c>
      <c r="D128" s="305">
        <v>11</v>
      </c>
      <c r="E128" s="304">
        <v>609</v>
      </c>
      <c r="F128" s="148" t="str">
        <f>+VLOOKUP(E128,Participants!$A$1:$F$1496,2,FALSE)</f>
        <v>Ryan Kerr</v>
      </c>
      <c r="G128" s="148" t="str">
        <f>+VLOOKUP(E128,Participants!$A$1:$F$1496,4,FALSE)</f>
        <v>AAC</v>
      </c>
      <c r="H128" s="148" t="str">
        <f>+VLOOKUP(E128,Participants!$A$1:$F$1496,5,FALSE)</f>
        <v>M</v>
      </c>
      <c r="I128" s="148">
        <f>+VLOOKUP(E128,Participants!$A$1:$F$1496,3,FALSE)</f>
        <v>3</v>
      </c>
      <c r="J128" s="148" t="str">
        <f>+VLOOKUP(E128,Participants!$A$1:$F$1496,6,FALSE)</f>
        <v>Dev</v>
      </c>
      <c r="K128" s="306">
        <f>K127+1</f>
        <v>2</v>
      </c>
      <c r="L128" s="234">
        <v>8</v>
      </c>
    </row>
    <row r="129" spans="1:12" ht="15.75" customHeight="1">
      <c r="A129" s="307"/>
      <c r="B129" s="307"/>
      <c r="C129" s="305">
        <v>10</v>
      </c>
      <c r="D129" s="305">
        <v>7</v>
      </c>
      <c r="E129" s="304">
        <v>46</v>
      </c>
      <c r="F129" s="148" t="str">
        <f>+VLOOKUP(E129,Participants!$A$1:$F$1496,2,FALSE)</f>
        <v>Will Gronsky</v>
      </c>
      <c r="G129" s="148" t="str">
        <f>+VLOOKUP(E129,Participants!$A$1:$F$1496,4,FALSE)</f>
        <v>BFS</v>
      </c>
      <c r="H129" s="148" t="str">
        <f>+VLOOKUP(E129,Participants!$A$1:$F$1496,5,FALSE)</f>
        <v>M</v>
      </c>
      <c r="I129" s="148">
        <f>+VLOOKUP(E129,Participants!$A$1:$F$1496,3,FALSE)</f>
        <v>4</v>
      </c>
      <c r="J129" s="148" t="str">
        <f>+VLOOKUP(E129,Participants!$A$1:$F$1496,6,FALSE)</f>
        <v>Dev</v>
      </c>
      <c r="K129" s="306">
        <f t="shared" ref="K129:K171" si="3">K128+1</f>
        <v>3</v>
      </c>
      <c r="L129" s="234">
        <v>6</v>
      </c>
    </row>
    <row r="130" spans="1:12" ht="15.75" customHeight="1">
      <c r="A130" s="307"/>
      <c r="B130" s="307"/>
      <c r="C130" s="305">
        <v>10</v>
      </c>
      <c r="D130" s="305">
        <v>5</v>
      </c>
      <c r="E130" s="304">
        <v>710</v>
      </c>
      <c r="F130" s="148" t="str">
        <f>+VLOOKUP(E130,Participants!$A$1:$F$1496,2,FALSE)</f>
        <v>Santino Slaboda</v>
      </c>
      <c r="G130" s="148" t="str">
        <f>+VLOOKUP(E130,Participants!$A$1:$F$1496,4,FALSE)</f>
        <v>BCS</v>
      </c>
      <c r="H130" s="148" t="str">
        <f>+VLOOKUP(E130,Participants!$A$1:$F$1496,5,FALSE)</f>
        <v>M</v>
      </c>
      <c r="I130" s="148">
        <f>+VLOOKUP(E130,Participants!$A$1:$F$1496,3,FALSE)</f>
        <v>4</v>
      </c>
      <c r="J130" s="148" t="str">
        <f>+VLOOKUP(E130,Participants!$A$1:$F$1496,6,FALSE)</f>
        <v>Dev</v>
      </c>
      <c r="K130" s="306">
        <f t="shared" si="3"/>
        <v>4</v>
      </c>
      <c r="L130" s="234">
        <v>5</v>
      </c>
    </row>
    <row r="131" spans="1:12" ht="15.75" customHeight="1">
      <c r="A131" s="307"/>
      <c r="B131" s="307"/>
      <c r="C131" s="305">
        <v>10</v>
      </c>
      <c r="D131" s="305">
        <v>0</v>
      </c>
      <c r="E131" s="304">
        <v>611</v>
      </c>
      <c r="F131" s="148" t="str">
        <f>+VLOOKUP(E131,Participants!$A$1:$F$1496,2,FALSE)</f>
        <v>Lucas Conley</v>
      </c>
      <c r="G131" s="148" t="str">
        <f>+VLOOKUP(E131,Participants!$A$1:$F$1496,4,FALSE)</f>
        <v>AAC</v>
      </c>
      <c r="H131" s="148" t="str">
        <f>+VLOOKUP(E131,Participants!$A$1:$F$1496,5,FALSE)</f>
        <v>M</v>
      </c>
      <c r="I131" s="148">
        <f>+VLOOKUP(E131,Participants!$A$1:$F$1496,3,FALSE)</f>
        <v>4</v>
      </c>
      <c r="J131" s="148" t="str">
        <f>+VLOOKUP(E131,Participants!$A$1:$F$1496,6,FALSE)</f>
        <v>Dev</v>
      </c>
      <c r="K131" s="306">
        <f t="shared" si="3"/>
        <v>5</v>
      </c>
      <c r="L131" s="234">
        <v>4</v>
      </c>
    </row>
    <row r="132" spans="1:12" ht="15.75" customHeight="1">
      <c r="A132" s="307"/>
      <c r="B132" s="307"/>
      <c r="C132" s="305">
        <v>10</v>
      </c>
      <c r="D132" s="305">
        <v>0</v>
      </c>
      <c r="E132" s="304">
        <v>426</v>
      </c>
      <c r="F132" s="148" t="str">
        <f>+VLOOKUP(E132,Participants!$A$1:$F$1496,2,FALSE)</f>
        <v>Ryan Snyder</v>
      </c>
      <c r="G132" s="148" t="str">
        <f>+VLOOKUP(E132,Participants!$A$1:$F$1496,4,FALSE)</f>
        <v>PHA</v>
      </c>
      <c r="H132" s="148" t="str">
        <f>+VLOOKUP(E132,Participants!$A$1:$F$1496,5,FALSE)</f>
        <v>M</v>
      </c>
      <c r="I132" s="148">
        <f>+VLOOKUP(E132,Participants!$A$1:$F$1496,3,FALSE)</f>
        <v>3</v>
      </c>
      <c r="J132" s="148" t="str">
        <f>+VLOOKUP(E132,Participants!$A$1:$F$1496,6,FALSE)</f>
        <v>Dev</v>
      </c>
      <c r="K132" s="306">
        <f t="shared" si="3"/>
        <v>6</v>
      </c>
      <c r="L132" s="234">
        <v>3</v>
      </c>
    </row>
    <row r="133" spans="1:12" ht="15.75" customHeight="1">
      <c r="A133" s="307"/>
      <c r="B133" s="307"/>
      <c r="C133" s="305">
        <v>9</v>
      </c>
      <c r="D133" s="305">
        <v>11</v>
      </c>
      <c r="E133" s="304">
        <v>29</v>
      </c>
      <c r="F133" s="148" t="str">
        <f>+VLOOKUP(E133,Participants!$A$1:$F$1496,2,FALSE)</f>
        <v>Max Radzvin</v>
      </c>
      <c r="G133" s="148" t="str">
        <f>+VLOOKUP(E133,Participants!$A$1:$F$1496,4,FALSE)</f>
        <v>BFS</v>
      </c>
      <c r="H133" s="148" t="str">
        <f>+VLOOKUP(E133,Participants!$A$1:$F$1496,5,FALSE)</f>
        <v>M</v>
      </c>
      <c r="I133" s="148">
        <f>+VLOOKUP(E133,Participants!$A$1:$F$1496,3,FALSE)</f>
        <v>2</v>
      </c>
      <c r="J133" s="148" t="str">
        <f>+VLOOKUP(E133,Participants!$A$1:$F$1496,6,FALSE)</f>
        <v>Dev</v>
      </c>
      <c r="K133" s="306">
        <f t="shared" si="3"/>
        <v>7</v>
      </c>
      <c r="L133" s="234">
        <v>2</v>
      </c>
    </row>
    <row r="134" spans="1:12" ht="15.75" customHeight="1">
      <c r="A134" s="307"/>
      <c r="B134" s="307"/>
      <c r="C134" s="305">
        <v>9</v>
      </c>
      <c r="D134" s="305">
        <v>6</v>
      </c>
      <c r="E134" s="304">
        <v>329</v>
      </c>
      <c r="F134" s="148" t="str">
        <f>+VLOOKUP(E134,Participants!$A$1:$F$1496,2,FALSE)</f>
        <v>Liam Regan</v>
      </c>
      <c r="G134" s="148" t="str">
        <f>+VLOOKUP(E134,Participants!$A$1:$F$1496,4,FALSE)</f>
        <v>BTA</v>
      </c>
      <c r="H134" s="148" t="str">
        <f>+VLOOKUP(E134,Participants!$A$1:$F$1496,5,FALSE)</f>
        <v>M</v>
      </c>
      <c r="I134" s="148">
        <f>+VLOOKUP(E134,Participants!$A$1:$F$1496,3,FALSE)</f>
        <v>4</v>
      </c>
      <c r="J134" s="148" t="str">
        <f>+VLOOKUP(E134,Participants!$A$1:$F$1496,6,FALSE)</f>
        <v>Dev</v>
      </c>
      <c r="K134" s="306">
        <f t="shared" si="3"/>
        <v>8</v>
      </c>
      <c r="L134" s="234">
        <v>1</v>
      </c>
    </row>
    <row r="135" spans="1:12" ht="15.75" customHeight="1">
      <c r="A135" s="307"/>
      <c r="B135" s="307"/>
      <c r="C135" s="305">
        <v>9</v>
      </c>
      <c r="D135" s="305">
        <v>3</v>
      </c>
      <c r="E135" s="304">
        <v>36</v>
      </c>
      <c r="F135" s="148" t="str">
        <f>+VLOOKUP(E135,Participants!$A$1:$F$1496,2,FALSE)</f>
        <v>Lukas Duchi</v>
      </c>
      <c r="G135" s="148" t="str">
        <f>+VLOOKUP(E135,Participants!$A$1:$F$1496,4,FALSE)</f>
        <v>BFS</v>
      </c>
      <c r="H135" s="148" t="str">
        <f>+VLOOKUP(E135,Participants!$A$1:$F$1496,5,FALSE)</f>
        <v>M</v>
      </c>
      <c r="I135" s="148">
        <f>+VLOOKUP(E135,Participants!$A$1:$F$1496,3,FALSE)</f>
        <v>3</v>
      </c>
      <c r="J135" s="148" t="str">
        <f>+VLOOKUP(E135,Participants!$A$1:$F$1496,6,FALSE)</f>
        <v>Dev</v>
      </c>
      <c r="K135" s="306">
        <f t="shared" si="3"/>
        <v>9</v>
      </c>
      <c r="L135" s="234"/>
    </row>
    <row r="136" spans="1:12" ht="15.75" customHeight="1">
      <c r="A136" s="307"/>
      <c r="B136" s="307"/>
      <c r="C136" s="305">
        <v>9</v>
      </c>
      <c r="D136" s="305">
        <v>3</v>
      </c>
      <c r="E136" s="304">
        <v>44</v>
      </c>
      <c r="F136" s="148" t="str">
        <f>+VLOOKUP(E136,Participants!$A$1:$F$1496,2,FALSE)</f>
        <v>Justin Peoples</v>
      </c>
      <c r="G136" s="148" t="str">
        <f>+VLOOKUP(E136,Participants!$A$1:$F$1496,4,FALSE)</f>
        <v>BFS</v>
      </c>
      <c r="H136" s="148" t="str">
        <f>+VLOOKUP(E136,Participants!$A$1:$F$1496,5,FALSE)</f>
        <v>M</v>
      </c>
      <c r="I136" s="148">
        <f>+VLOOKUP(E136,Participants!$A$1:$F$1496,3,FALSE)</f>
        <v>4</v>
      </c>
      <c r="J136" s="148" t="str">
        <f>+VLOOKUP(E136,Participants!$A$1:$F$1496,6,FALSE)</f>
        <v>Dev</v>
      </c>
      <c r="K136" s="306">
        <f t="shared" si="3"/>
        <v>10</v>
      </c>
      <c r="L136" s="234"/>
    </row>
    <row r="137" spans="1:12" ht="15.75" customHeight="1">
      <c r="A137" s="307"/>
      <c r="B137" s="307"/>
      <c r="C137" s="312">
        <v>9</v>
      </c>
      <c r="D137" s="312">
        <v>2</v>
      </c>
      <c r="E137" s="313">
        <v>28</v>
      </c>
      <c r="F137" s="140" t="str">
        <f>+VLOOKUP(E137,Participants!$A$1:$F$1496,2,FALSE)</f>
        <v>Jack Davison</v>
      </c>
      <c r="G137" s="140" t="str">
        <f>+VLOOKUP(E137,Participants!$A$1:$F$1496,4,FALSE)</f>
        <v>BFS</v>
      </c>
      <c r="H137" s="140" t="str">
        <f>+VLOOKUP(E137,Participants!$A$1:$F$1496,5,FALSE)</f>
        <v>M</v>
      </c>
      <c r="I137" s="140">
        <f>+VLOOKUP(E137,Participants!$A$1:$F$1496,3,FALSE)</f>
        <v>2</v>
      </c>
      <c r="J137" s="140" t="str">
        <f>+VLOOKUP(E137,Participants!$A$1:$F$1496,6,FALSE)</f>
        <v>Dev</v>
      </c>
      <c r="K137" s="306">
        <f t="shared" si="3"/>
        <v>11</v>
      </c>
      <c r="L137" s="314"/>
    </row>
    <row r="138" spans="1:12" ht="15.75" customHeight="1">
      <c r="A138" s="307"/>
      <c r="B138" s="307"/>
      <c r="C138" s="305">
        <v>9</v>
      </c>
      <c r="D138" s="305">
        <v>1</v>
      </c>
      <c r="E138" s="304">
        <v>608</v>
      </c>
      <c r="F138" s="148" t="str">
        <f>+VLOOKUP(E138,Participants!$A$1:$F$1496,2,FALSE)</f>
        <v>Matthew McGrath</v>
      </c>
      <c r="G138" s="148" t="str">
        <f>+VLOOKUP(E138,Participants!$A$1:$F$1496,4,FALSE)</f>
        <v>AAC</v>
      </c>
      <c r="H138" s="148" t="str">
        <f>+VLOOKUP(E138,Participants!$A$1:$F$1496,5,FALSE)</f>
        <v>M</v>
      </c>
      <c r="I138" s="148">
        <f>+VLOOKUP(E138,Participants!$A$1:$F$1496,3,FALSE)</f>
        <v>3</v>
      </c>
      <c r="J138" s="148" t="str">
        <f>+VLOOKUP(E138,Participants!$A$1:$F$1496,6,FALSE)</f>
        <v>Dev</v>
      </c>
      <c r="K138" s="306">
        <f t="shared" si="3"/>
        <v>12</v>
      </c>
      <c r="L138" s="234"/>
    </row>
    <row r="139" spans="1:12" ht="15.75" customHeight="1">
      <c r="A139" s="307"/>
      <c r="B139" s="307"/>
      <c r="C139" s="305">
        <v>8</v>
      </c>
      <c r="D139" s="305">
        <v>11</v>
      </c>
      <c r="E139" s="304">
        <v>425</v>
      </c>
      <c r="F139" s="148" t="str">
        <f>+VLOOKUP(E139,Participants!$A$1:$F$1496,2,FALSE)</f>
        <v>Liam Jones</v>
      </c>
      <c r="G139" s="148" t="str">
        <f>+VLOOKUP(E139,Participants!$A$1:$F$1496,4,FALSE)</f>
        <v>PHA</v>
      </c>
      <c r="H139" s="148" t="str">
        <f>+VLOOKUP(E139,Participants!$A$1:$F$1496,5,FALSE)</f>
        <v>M</v>
      </c>
      <c r="I139" s="148">
        <f>+VLOOKUP(E139,Participants!$A$1:$F$1496,3,FALSE)</f>
        <v>2</v>
      </c>
      <c r="J139" s="148" t="str">
        <f>+VLOOKUP(E139,Participants!$A$1:$F$1496,6,FALSE)</f>
        <v>Dev</v>
      </c>
      <c r="K139" s="306">
        <f t="shared" si="3"/>
        <v>13</v>
      </c>
      <c r="L139" s="234"/>
    </row>
    <row r="140" spans="1:12" ht="15.75" customHeight="1">
      <c r="A140" s="307"/>
      <c r="B140" s="307"/>
      <c r="C140" s="305">
        <v>8</v>
      </c>
      <c r="D140" s="305">
        <v>11</v>
      </c>
      <c r="E140" s="304">
        <v>41</v>
      </c>
      <c r="F140" s="148" t="str">
        <f>+VLOOKUP(E140,Participants!$A$1:$F$1496,2,FALSE)</f>
        <v>Hunter Drugatz</v>
      </c>
      <c r="G140" s="148" t="str">
        <f>+VLOOKUP(E140,Participants!$A$1:$F$1496,4,FALSE)</f>
        <v>BFS</v>
      </c>
      <c r="H140" s="148" t="str">
        <f>+VLOOKUP(E140,Participants!$A$1:$F$1496,5,FALSE)</f>
        <v>M</v>
      </c>
      <c r="I140" s="148">
        <f>+VLOOKUP(E140,Participants!$A$1:$F$1496,3,FALSE)</f>
        <v>4</v>
      </c>
      <c r="J140" s="148" t="str">
        <f>+VLOOKUP(E140,Participants!$A$1:$F$1496,6,FALSE)</f>
        <v>Dev</v>
      </c>
      <c r="K140" s="306">
        <f t="shared" si="3"/>
        <v>14</v>
      </c>
      <c r="L140" s="234"/>
    </row>
    <row r="141" spans="1:12" ht="15.75" customHeight="1">
      <c r="A141" s="307"/>
      <c r="B141" s="307"/>
      <c r="C141" s="305">
        <v>8</v>
      </c>
      <c r="D141" s="305">
        <v>8</v>
      </c>
      <c r="E141" s="304">
        <v>27</v>
      </c>
      <c r="F141" s="148" t="str">
        <f>+VLOOKUP(E141,Participants!$A$1:$F$1496,2,FALSE)</f>
        <v>J.J. McCabe</v>
      </c>
      <c r="G141" s="148" t="str">
        <f>+VLOOKUP(E141,Participants!$A$1:$F$1496,4,FALSE)</f>
        <v>BFS</v>
      </c>
      <c r="H141" s="148" t="str">
        <f>+VLOOKUP(E141,Participants!$A$1:$F$1496,5,FALSE)</f>
        <v>M</v>
      </c>
      <c r="I141" s="148">
        <f>+VLOOKUP(E141,Participants!$A$1:$F$1496,3,FALSE)</f>
        <v>2</v>
      </c>
      <c r="J141" s="148" t="str">
        <f>+VLOOKUP(E141,Participants!$A$1:$F$1496,6,FALSE)</f>
        <v>Dev</v>
      </c>
      <c r="K141" s="306">
        <f t="shared" si="3"/>
        <v>15</v>
      </c>
      <c r="L141" s="234"/>
    </row>
    <row r="142" spans="1:12" ht="15.75" customHeight="1">
      <c r="A142" s="307"/>
      <c r="B142" s="307"/>
      <c r="C142" s="305">
        <v>8</v>
      </c>
      <c r="D142" s="305">
        <v>8</v>
      </c>
      <c r="E142" s="304">
        <v>1046</v>
      </c>
      <c r="F142" s="148" t="str">
        <f>+VLOOKUP(E142,Participants!$A$1:$F$1496,2,FALSE)</f>
        <v>Dominic Michnowicz</v>
      </c>
      <c r="G142" s="148" t="str">
        <f>+VLOOKUP(E142,Participants!$A$1:$F$1496,4,FALSE)</f>
        <v>HTS</v>
      </c>
      <c r="H142" s="148" t="str">
        <f>+VLOOKUP(E142,Participants!$A$1:$F$1496,5,FALSE)</f>
        <v>M</v>
      </c>
      <c r="I142" s="148">
        <f>+VLOOKUP(E142,Participants!$A$1:$F$1496,3,FALSE)</f>
        <v>3</v>
      </c>
      <c r="J142" s="148" t="str">
        <f>+VLOOKUP(E142,Participants!$A$1:$F$1496,6,FALSE)</f>
        <v>Dev</v>
      </c>
      <c r="K142" s="306">
        <f t="shared" si="3"/>
        <v>16</v>
      </c>
      <c r="L142" s="234"/>
    </row>
    <row r="143" spans="1:12" ht="15.75" customHeight="1">
      <c r="A143" s="307"/>
      <c r="B143" s="307"/>
      <c r="C143" s="305">
        <v>8</v>
      </c>
      <c r="D143" s="305">
        <v>8</v>
      </c>
      <c r="E143" s="304">
        <v>447</v>
      </c>
      <c r="F143" s="148" t="str">
        <f>+VLOOKUP(E143,Participants!$A$1:$F$1496,2,FALSE)</f>
        <v>Jimmy Darcy</v>
      </c>
      <c r="G143" s="148" t="str">
        <f>+VLOOKUP(E143,Participants!$A$1:$F$1496,4,FALSE)</f>
        <v>CDT</v>
      </c>
      <c r="H143" s="148" t="str">
        <f>+VLOOKUP(E143,Participants!$A$1:$F$1496,5,FALSE)</f>
        <v>M</v>
      </c>
      <c r="I143" s="148">
        <f>+VLOOKUP(E143,Participants!$A$1:$F$1496,3,FALSE)</f>
        <v>4</v>
      </c>
      <c r="J143" s="148" t="str">
        <f>+VLOOKUP(E143,Participants!$A$1:$F$1496,6,FALSE)</f>
        <v>Dev</v>
      </c>
      <c r="K143" s="306">
        <f t="shared" si="3"/>
        <v>17</v>
      </c>
      <c r="L143" s="234"/>
    </row>
    <row r="144" spans="1:12" ht="15.75" customHeight="1">
      <c r="A144" s="307"/>
      <c r="B144" s="307"/>
      <c r="C144" s="305">
        <v>8</v>
      </c>
      <c r="D144" s="305">
        <v>8</v>
      </c>
      <c r="E144" s="304">
        <v>23</v>
      </c>
      <c r="F144" s="148" t="str">
        <f>+VLOOKUP(E144,Participants!$A$1:$F$1496,2,FALSE)</f>
        <v>Matteo Pacienza</v>
      </c>
      <c r="G144" s="148" t="str">
        <f>+VLOOKUP(E144,Participants!$A$1:$F$1496,4,FALSE)</f>
        <v>BFS</v>
      </c>
      <c r="H144" s="148" t="str">
        <f>+VLOOKUP(E144,Participants!$A$1:$F$1496,5,FALSE)</f>
        <v>M</v>
      </c>
      <c r="I144" s="148">
        <f>+VLOOKUP(E144,Participants!$A$1:$F$1496,3,FALSE)</f>
        <v>1</v>
      </c>
      <c r="J144" s="148" t="str">
        <f>+VLOOKUP(E144,Participants!$A$1:$F$1496,6,FALSE)</f>
        <v>Dev</v>
      </c>
      <c r="K144" s="306">
        <f t="shared" si="3"/>
        <v>18</v>
      </c>
      <c r="L144" s="234"/>
    </row>
    <row r="145" spans="1:12" ht="15.75" customHeight="1">
      <c r="A145" s="307"/>
      <c r="B145" s="307"/>
      <c r="C145" s="305">
        <v>8</v>
      </c>
      <c r="D145" s="305">
        <v>7</v>
      </c>
      <c r="E145" s="304">
        <v>1510</v>
      </c>
      <c r="F145" s="148" t="str">
        <f>+VLOOKUP(E145,Participants!$A$1:$F$1496,2,FALSE)</f>
        <v>Tibari Morgan</v>
      </c>
      <c r="G145" s="148">
        <f>+VLOOKUP(E145,Participants!$A$1:$F$1496,4,FALSE)</f>
        <v>0</v>
      </c>
      <c r="H145" s="148" t="str">
        <f>+VLOOKUP(E145,Participants!$A$1:$F$1496,5,FALSE)</f>
        <v>M</v>
      </c>
      <c r="I145" s="148">
        <f>+VLOOKUP(E145,Participants!$A$1:$F$1496,3,FALSE)</f>
        <v>0</v>
      </c>
      <c r="J145" s="148" t="str">
        <f>+VLOOKUP(E145,Participants!$A$1:$F$1496,6,FALSE)</f>
        <v>Dev</v>
      </c>
      <c r="K145" s="306">
        <f t="shared" si="3"/>
        <v>19</v>
      </c>
      <c r="L145" s="234"/>
    </row>
    <row r="146" spans="1:12" ht="15.75" customHeight="1">
      <c r="A146" s="307"/>
      <c r="B146" s="307"/>
      <c r="C146" s="305">
        <v>8</v>
      </c>
      <c r="D146" s="305">
        <v>5</v>
      </c>
      <c r="E146" s="304">
        <v>34</v>
      </c>
      <c r="F146" s="148" t="str">
        <f>+VLOOKUP(E146,Participants!$A$1:$F$1496,2,FALSE)</f>
        <v>Erik Lindenfelser</v>
      </c>
      <c r="G146" s="148" t="str">
        <f>+VLOOKUP(E146,Participants!$A$1:$F$1496,4,FALSE)</f>
        <v>BFS</v>
      </c>
      <c r="H146" s="148" t="str">
        <f>+VLOOKUP(E146,Participants!$A$1:$F$1496,5,FALSE)</f>
        <v>M</v>
      </c>
      <c r="I146" s="148">
        <f>+VLOOKUP(E146,Participants!$A$1:$F$1496,3,FALSE)</f>
        <v>3</v>
      </c>
      <c r="J146" s="148" t="str">
        <f>+VLOOKUP(E146,Participants!$A$1:$F$1496,6,FALSE)</f>
        <v>Dev</v>
      </c>
      <c r="K146" s="306">
        <f t="shared" si="3"/>
        <v>20</v>
      </c>
      <c r="L146" s="234"/>
    </row>
    <row r="147" spans="1:12" ht="15.75" customHeight="1">
      <c r="A147" s="307"/>
      <c r="B147" s="307"/>
      <c r="C147" s="305">
        <v>8</v>
      </c>
      <c r="D147" s="305">
        <v>5</v>
      </c>
      <c r="E147" s="304">
        <v>326</v>
      </c>
      <c r="F147" s="148" t="str">
        <f>+VLOOKUP(E147,Participants!$A$1:$F$1496,2,FALSE)</f>
        <v>Will Waskiewicz</v>
      </c>
      <c r="G147" s="148" t="str">
        <f>+VLOOKUP(E147,Participants!$A$1:$F$1496,4,FALSE)</f>
        <v>BTA</v>
      </c>
      <c r="H147" s="148" t="str">
        <f>+VLOOKUP(E147,Participants!$A$1:$F$1496,5,FALSE)</f>
        <v>M</v>
      </c>
      <c r="I147" s="148">
        <f>+VLOOKUP(E147,Participants!$A$1:$F$1496,3,FALSE)</f>
        <v>3</v>
      </c>
      <c r="J147" s="148" t="str">
        <f>+VLOOKUP(E147,Participants!$A$1:$F$1496,6,FALSE)</f>
        <v>Dev</v>
      </c>
      <c r="K147" s="306">
        <f t="shared" si="3"/>
        <v>21</v>
      </c>
      <c r="L147" s="234"/>
    </row>
    <row r="148" spans="1:12" ht="15.75" customHeight="1">
      <c r="A148" s="307"/>
      <c r="B148" s="307"/>
      <c r="C148" s="305">
        <v>8</v>
      </c>
      <c r="D148" s="305">
        <v>2</v>
      </c>
      <c r="E148" s="304">
        <v>45</v>
      </c>
      <c r="F148" s="148" t="str">
        <f>+VLOOKUP(E148,Participants!$A$1:$F$1496,2,FALSE)</f>
        <v>Kelden Hufnagel</v>
      </c>
      <c r="G148" s="148" t="str">
        <f>+VLOOKUP(E148,Participants!$A$1:$F$1496,4,FALSE)</f>
        <v>BFS</v>
      </c>
      <c r="H148" s="148" t="str">
        <f>+VLOOKUP(E148,Participants!$A$1:$F$1496,5,FALSE)</f>
        <v>M</v>
      </c>
      <c r="I148" s="148">
        <f>+VLOOKUP(E148,Participants!$A$1:$F$1496,3,FALSE)</f>
        <v>4</v>
      </c>
      <c r="J148" s="148" t="str">
        <f>+VLOOKUP(E148,Participants!$A$1:$F$1496,6,FALSE)</f>
        <v>Dev</v>
      </c>
      <c r="K148" s="306">
        <f t="shared" si="3"/>
        <v>22</v>
      </c>
      <c r="L148" s="234"/>
    </row>
    <row r="149" spans="1:12" ht="15.75" customHeight="1">
      <c r="A149" s="307"/>
      <c r="B149" s="307"/>
      <c r="C149" s="305">
        <v>7</v>
      </c>
      <c r="D149" s="305">
        <v>9</v>
      </c>
      <c r="E149" s="304">
        <v>38</v>
      </c>
      <c r="F149" s="148" t="str">
        <f>+VLOOKUP(E149,Participants!$A$1:$F$1496,2,FALSE)</f>
        <v>Victor Wagner</v>
      </c>
      <c r="G149" s="148" t="str">
        <f>+VLOOKUP(E149,Participants!$A$1:$F$1496,4,FALSE)</f>
        <v>BFS</v>
      </c>
      <c r="H149" s="148" t="str">
        <f>+VLOOKUP(E149,Participants!$A$1:$F$1496,5,FALSE)</f>
        <v>M</v>
      </c>
      <c r="I149" s="148">
        <f>+VLOOKUP(E149,Participants!$A$1:$F$1496,3,FALSE)</f>
        <v>3</v>
      </c>
      <c r="J149" s="148" t="str">
        <f>+VLOOKUP(E149,Participants!$A$1:$F$1496,6,FALSE)</f>
        <v>Dev</v>
      </c>
      <c r="K149" s="306">
        <f t="shared" si="3"/>
        <v>23</v>
      </c>
      <c r="L149" s="234"/>
    </row>
    <row r="150" spans="1:12" ht="15.75" customHeight="1">
      <c r="A150" s="307"/>
      <c r="B150" s="307"/>
      <c r="C150" s="305">
        <v>7</v>
      </c>
      <c r="D150" s="305">
        <v>9</v>
      </c>
      <c r="E150" s="304">
        <v>41</v>
      </c>
      <c r="F150" s="148" t="str">
        <f>+VLOOKUP(E150,Participants!$A$1:$F$1496,2,FALSE)</f>
        <v>Hunter Drugatz</v>
      </c>
      <c r="G150" s="148" t="str">
        <f>+VLOOKUP(E150,Participants!$A$1:$F$1496,4,FALSE)</f>
        <v>BFS</v>
      </c>
      <c r="H150" s="148" t="str">
        <f>+VLOOKUP(E150,Participants!$A$1:$F$1496,5,FALSE)</f>
        <v>M</v>
      </c>
      <c r="I150" s="148">
        <f>+VLOOKUP(E150,Participants!$A$1:$F$1496,3,FALSE)</f>
        <v>4</v>
      </c>
      <c r="J150" s="148" t="str">
        <f>+VLOOKUP(E150,Participants!$A$1:$F$1496,6,FALSE)</f>
        <v>Dev</v>
      </c>
      <c r="K150" s="306">
        <f t="shared" si="3"/>
        <v>24</v>
      </c>
      <c r="L150" s="234"/>
    </row>
    <row r="151" spans="1:12" ht="15.75" customHeight="1">
      <c r="A151" s="307"/>
      <c r="B151" s="307"/>
      <c r="C151" s="312">
        <v>7</v>
      </c>
      <c r="D151" s="312">
        <v>7</v>
      </c>
      <c r="E151" s="313">
        <v>39</v>
      </c>
      <c r="F151" s="140" t="str">
        <f>+VLOOKUP(E151,Participants!$A$1:$F$1496,2,FALSE)</f>
        <v>Christopher Ramaley</v>
      </c>
      <c r="G151" s="140" t="str">
        <f>+VLOOKUP(E151,Participants!$A$1:$F$1496,4,FALSE)</f>
        <v>BFS</v>
      </c>
      <c r="H151" s="140" t="str">
        <f>+VLOOKUP(E151,Participants!$A$1:$F$1496,5,FALSE)</f>
        <v>M</v>
      </c>
      <c r="I151" s="140">
        <f>+VLOOKUP(E151,Participants!$A$1:$F$1496,3,FALSE)</f>
        <v>4</v>
      </c>
      <c r="J151" s="140" t="str">
        <f>+VLOOKUP(E151,Participants!$A$1:$F$1496,6,FALSE)</f>
        <v>Dev</v>
      </c>
      <c r="K151" s="306">
        <f t="shared" si="3"/>
        <v>25</v>
      </c>
      <c r="L151" s="314"/>
    </row>
    <row r="152" spans="1:12" ht="15.75" customHeight="1">
      <c r="A152" s="307"/>
      <c r="B152" s="307"/>
      <c r="C152" s="305">
        <v>7</v>
      </c>
      <c r="D152" s="305">
        <v>5</v>
      </c>
      <c r="E152" s="304">
        <v>33</v>
      </c>
      <c r="F152" s="148" t="str">
        <f>+VLOOKUP(E152,Participants!$A$1:$F$1496,2,FALSE)</f>
        <v>Cristian Udrea</v>
      </c>
      <c r="G152" s="148" t="str">
        <f>+VLOOKUP(E152,Participants!$A$1:$F$1496,4,FALSE)</f>
        <v>BFS</v>
      </c>
      <c r="H152" s="148" t="str">
        <f>+VLOOKUP(E152,Participants!$A$1:$F$1496,5,FALSE)</f>
        <v>M</v>
      </c>
      <c r="I152" s="148">
        <f>+VLOOKUP(E152,Participants!$A$1:$F$1496,3,FALSE)</f>
        <v>3</v>
      </c>
      <c r="J152" s="148" t="str">
        <f>+VLOOKUP(E152,Participants!$A$1:$F$1496,6,FALSE)</f>
        <v>Dev</v>
      </c>
      <c r="K152" s="306">
        <f t="shared" si="3"/>
        <v>26</v>
      </c>
      <c r="L152" s="234"/>
    </row>
    <row r="153" spans="1:12" ht="15.75" customHeight="1">
      <c r="A153" s="307"/>
      <c r="B153" s="307"/>
      <c r="C153" s="305">
        <v>7</v>
      </c>
      <c r="D153" s="305">
        <v>2</v>
      </c>
      <c r="E153" s="304">
        <v>35</v>
      </c>
      <c r="F153" s="148" t="str">
        <f>+VLOOKUP(E153,Participants!$A$1:$F$1496,2,FALSE)</f>
        <v>Joshua White</v>
      </c>
      <c r="G153" s="148" t="str">
        <f>+VLOOKUP(E153,Participants!$A$1:$F$1496,4,FALSE)</f>
        <v>BFS</v>
      </c>
      <c r="H153" s="148" t="str">
        <f>+VLOOKUP(E153,Participants!$A$1:$F$1496,5,FALSE)</f>
        <v>M</v>
      </c>
      <c r="I153" s="148">
        <f>+VLOOKUP(E153,Participants!$A$1:$F$1496,3,FALSE)</f>
        <v>3</v>
      </c>
      <c r="J153" s="148" t="str">
        <f>+VLOOKUP(E153,Participants!$A$1:$F$1496,6,FALSE)</f>
        <v>Dev</v>
      </c>
      <c r="K153" s="306">
        <f t="shared" si="3"/>
        <v>27</v>
      </c>
      <c r="L153" s="234"/>
    </row>
    <row r="154" spans="1:12" ht="15.75" customHeight="1">
      <c r="A154" s="307"/>
      <c r="B154" s="307"/>
      <c r="C154" s="305">
        <v>7</v>
      </c>
      <c r="D154" s="305">
        <v>0</v>
      </c>
      <c r="E154" s="304">
        <v>40</v>
      </c>
      <c r="F154" s="148" t="str">
        <f>+VLOOKUP(E154,Participants!$A$1:$F$1496,2,FALSE)</f>
        <v>CJ Proch</v>
      </c>
      <c r="G154" s="148" t="str">
        <f>+VLOOKUP(E154,Participants!$A$1:$F$1496,4,FALSE)</f>
        <v>BFS</v>
      </c>
      <c r="H154" s="148" t="str">
        <f>+VLOOKUP(E154,Participants!$A$1:$F$1496,5,FALSE)</f>
        <v>M</v>
      </c>
      <c r="I154" s="148">
        <f>+VLOOKUP(E154,Participants!$A$1:$F$1496,3,FALSE)</f>
        <v>4</v>
      </c>
      <c r="J154" s="148" t="str">
        <f>+VLOOKUP(E154,Participants!$A$1:$F$1496,6,FALSE)</f>
        <v>Dev</v>
      </c>
      <c r="K154" s="306">
        <f t="shared" si="3"/>
        <v>28</v>
      </c>
      <c r="L154" s="234"/>
    </row>
    <row r="155" spans="1:12" ht="15.75" customHeight="1">
      <c r="A155" s="307"/>
      <c r="B155" s="307"/>
      <c r="C155" s="305">
        <v>6</v>
      </c>
      <c r="D155" s="305">
        <v>10</v>
      </c>
      <c r="E155" s="304">
        <v>44</v>
      </c>
      <c r="F155" s="148" t="str">
        <f>+VLOOKUP(E155,Participants!$A$1:$F$1496,2,FALSE)</f>
        <v>Justin Peoples</v>
      </c>
      <c r="G155" s="148" t="str">
        <f>+VLOOKUP(E155,Participants!$A$1:$F$1496,4,FALSE)</f>
        <v>BFS</v>
      </c>
      <c r="H155" s="148" t="str">
        <f>+VLOOKUP(E155,Participants!$A$1:$F$1496,5,FALSE)</f>
        <v>M</v>
      </c>
      <c r="I155" s="148">
        <f>+VLOOKUP(E155,Participants!$A$1:$F$1496,3,FALSE)</f>
        <v>4</v>
      </c>
      <c r="J155" s="148" t="str">
        <f>+VLOOKUP(E155,Participants!$A$1:$F$1496,6,FALSE)</f>
        <v>Dev</v>
      </c>
      <c r="K155" s="306">
        <f t="shared" si="3"/>
        <v>29</v>
      </c>
      <c r="L155" s="234"/>
    </row>
    <row r="156" spans="1:12" ht="15.75" customHeight="1">
      <c r="A156" s="307"/>
      <c r="B156" s="307"/>
      <c r="C156" s="305">
        <v>6</v>
      </c>
      <c r="D156" s="305">
        <v>10</v>
      </c>
      <c r="E156" s="304">
        <v>328</v>
      </c>
      <c r="F156" s="148" t="str">
        <f>+VLOOKUP(E156,Participants!$A$1:$F$1496,2,FALSE)</f>
        <v>Colin Glass</v>
      </c>
      <c r="G156" s="148" t="str">
        <f>+VLOOKUP(E156,Participants!$A$1:$F$1496,4,FALSE)</f>
        <v>BTA</v>
      </c>
      <c r="H156" s="148" t="str">
        <f>+VLOOKUP(E156,Participants!$A$1:$F$1496,5,FALSE)</f>
        <v>M</v>
      </c>
      <c r="I156" s="148">
        <f>+VLOOKUP(E156,Participants!$A$1:$F$1496,3,FALSE)</f>
        <v>4</v>
      </c>
      <c r="J156" s="148" t="str">
        <f>+VLOOKUP(E156,Participants!$A$1:$F$1496,6,FALSE)</f>
        <v>Dev</v>
      </c>
      <c r="K156" s="306">
        <f t="shared" si="3"/>
        <v>30</v>
      </c>
      <c r="L156" s="234"/>
    </row>
    <row r="157" spans="1:12" ht="15.75" customHeight="1">
      <c r="A157" s="307"/>
      <c r="B157" s="307"/>
      <c r="C157" s="305">
        <v>6</v>
      </c>
      <c r="D157" s="305">
        <v>7</v>
      </c>
      <c r="E157" s="304">
        <v>427</v>
      </c>
      <c r="F157" s="148" t="str">
        <f>+VLOOKUP(E157,Participants!$A$1:$F$1496,2,FALSE)</f>
        <v>Theo Tedesco</v>
      </c>
      <c r="G157" s="148" t="str">
        <f>+VLOOKUP(E157,Participants!$A$1:$F$1496,4,FALSE)</f>
        <v>PHA</v>
      </c>
      <c r="H157" s="148" t="str">
        <f>+VLOOKUP(E157,Participants!$A$1:$F$1496,5,FALSE)</f>
        <v>M</v>
      </c>
      <c r="I157" s="148">
        <f>+VLOOKUP(E157,Participants!$A$1:$F$1496,3,FALSE)</f>
        <v>4</v>
      </c>
      <c r="J157" s="148" t="str">
        <f>+VLOOKUP(E157,Participants!$A$1:$F$1496,6,FALSE)</f>
        <v>Dev</v>
      </c>
      <c r="K157" s="306">
        <f t="shared" si="3"/>
        <v>31</v>
      </c>
      <c r="L157" s="234"/>
    </row>
    <row r="158" spans="1:12" ht="15.75" customHeight="1">
      <c r="A158" s="307"/>
      <c r="B158" s="307"/>
      <c r="C158" s="305">
        <v>6</v>
      </c>
      <c r="D158" s="305">
        <v>6</v>
      </c>
      <c r="E158" s="304">
        <v>42</v>
      </c>
      <c r="F158" s="148" t="str">
        <f>+VLOOKUP(E158,Participants!$A$1:$F$1496,2,FALSE)</f>
        <v>James McElroy</v>
      </c>
      <c r="G158" s="148" t="str">
        <f>+VLOOKUP(E158,Participants!$A$1:$F$1496,4,FALSE)</f>
        <v>BFS</v>
      </c>
      <c r="H158" s="148" t="str">
        <f>+VLOOKUP(E158,Participants!$A$1:$F$1496,5,FALSE)</f>
        <v>M</v>
      </c>
      <c r="I158" s="148">
        <f>+VLOOKUP(E158,Participants!$A$1:$F$1496,3,FALSE)</f>
        <v>4</v>
      </c>
      <c r="J158" s="148" t="str">
        <f>+VLOOKUP(E158,Participants!$A$1:$F$1496,6,FALSE)</f>
        <v>Dev</v>
      </c>
      <c r="K158" s="306">
        <f t="shared" si="3"/>
        <v>32</v>
      </c>
      <c r="L158" s="234"/>
    </row>
    <row r="159" spans="1:12" ht="15.75" customHeight="1">
      <c r="A159" s="307"/>
      <c r="B159" s="307"/>
      <c r="C159" s="305">
        <v>6</v>
      </c>
      <c r="D159" s="305">
        <v>4</v>
      </c>
      <c r="E159" s="304">
        <v>691</v>
      </c>
      <c r="F159" s="148" t="str">
        <f>+VLOOKUP(E159,Participants!$A$1:$F$1496,2,FALSE)</f>
        <v>Gianni Karnes</v>
      </c>
      <c r="G159" s="148" t="str">
        <f>+VLOOKUP(E159,Participants!$A$1:$F$1496,4,FALSE)</f>
        <v>BCS</v>
      </c>
      <c r="H159" s="148" t="str">
        <f>+VLOOKUP(E159,Participants!$A$1:$F$1496,5,FALSE)</f>
        <v>M</v>
      </c>
      <c r="I159" s="148">
        <f>+VLOOKUP(E159,Participants!$A$1:$F$1496,3,FALSE)</f>
        <v>3</v>
      </c>
      <c r="J159" s="148" t="str">
        <f>+VLOOKUP(E159,Participants!$A$1:$F$1496,6,FALSE)</f>
        <v>Dev</v>
      </c>
      <c r="K159" s="306">
        <f t="shared" si="3"/>
        <v>33</v>
      </c>
      <c r="L159" s="234"/>
    </row>
    <row r="160" spans="1:12" ht="15.75" customHeight="1">
      <c r="A160" s="307"/>
      <c r="B160" s="307"/>
      <c r="C160" s="305">
        <v>6</v>
      </c>
      <c r="D160" s="305">
        <v>0</v>
      </c>
      <c r="E160" s="304">
        <v>444</v>
      </c>
      <c r="F160" s="148" t="str">
        <f>+VLOOKUP(E160,Participants!$A$1:$F$1496,2,FALSE)</f>
        <v>John Howe</v>
      </c>
      <c r="G160" s="148" t="str">
        <f>+VLOOKUP(E160,Participants!$A$1:$F$1496,4,FALSE)</f>
        <v>CDT</v>
      </c>
      <c r="H160" s="148" t="str">
        <f>+VLOOKUP(E160,Participants!$A$1:$F$1496,5,FALSE)</f>
        <v>M</v>
      </c>
      <c r="I160" s="148">
        <f>+VLOOKUP(E160,Participants!$A$1:$F$1496,3,FALSE)</f>
        <v>2</v>
      </c>
      <c r="J160" s="148" t="str">
        <f>+VLOOKUP(E160,Participants!$A$1:$F$1496,6,FALSE)</f>
        <v>Dev</v>
      </c>
      <c r="K160" s="306">
        <f t="shared" si="3"/>
        <v>34</v>
      </c>
      <c r="L160" s="234"/>
    </row>
    <row r="161" spans="1:12" ht="15.75" customHeight="1">
      <c r="A161" s="307"/>
      <c r="B161" s="307"/>
      <c r="C161" s="305">
        <v>6</v>
      </c>
      <c r="D161" s="305">
        <v>0</v>
      </c>
      <c r="E161" s="304">
        <v>22</v>
      </c>
      <c r="F161" s="148" t="str">
        <f>+VLOOKUP(E161,Participants!$A$1:$F$1496,2,FALSE)</f>
        <v>Luca Pacienza</v>
      </c>
      <c r="G161" s="148" t="str">
        <f>+VLOOKUP(E161,Participants!$A$1:$F$1496,4,FALSE)</f>
        <v>BFS</v>
      </c>
      <c r="H161" s="148" t="str">
        <f>+VLOOKUP(E161,Participants!$A$1:$F$1496,5,FALSE)</f>
        <v>M</v>
      </c>
      <c r="I161" s="148">
        <f>+VLOOKUP(E161,Participants!$A$1:$F$1496,3,FALSE)</f>
        <v>1</v>
      </c>
      <c r="J161" s="148" t="str">
        <f>+VLOOKUP(E161,Participants!$A$1:$F$1496,6,FALSE)</f>
        <v>Dev</v>
      </c>
      <c r="K161" s="306">
        <f t="shared" si="3"/>
        <v>35</v>
      </c>
      <c r="L161" s="234"/>
    </row>
    <row r="162" spans="1:12" ht="15.75" customHeight="1">
      <c r="A162" s="307"/>
      <c r="B162" s="307"/>
      <c r="C162" s="305">
        <v>5</v>
      </c>
      <c r="D162" s="305">
        <v>11</v>
      </c>
      <c r="E162" s="304">
        <v>31</v>
      </c>
      <c r="F162" s="148" t="str">
        <f>+VLOOKUP(E162,Participants!$A$1:$F$1496,2,FALSE)</f>
        <v>Rylan Greene</v>
      </c>
      <c r="G162" s="148" t="str">
        <f>+VLOOKUP(E162,Participants!$A$1:$F$1496,4,FALSE)</f>
        <v>BFS</v>
      </c>
      <c r="H162" s="148" t="str">
        <f>+VLOOKUP(E162,Participants!$A$1:$F$1496,5,FALSE)</f>
        <v>M</v>
      </c>
      <c r="I162" s="148">
        <f>+VLOOKUP(E162,Participants!$A$1:$F$1496,3,FALSE)</f>
        <v>2</v>
      </c>
      <c r="J162" s="148" t="str">
        <f>+VLOOKUP(E162,Participants!$A$1:$F$1496,6,FALSE)</f>
        <v>Dev</v>
      </c>
      <c r="K162" s="306">
        <f t="shared" si="3"/>
        <v>36</v>
      </c>
      <c r="L162" s="234"/>
    </row>
    <row r="163" spans="1:12" ht="15.75" customHeight="1">
      <c r="A163" s="307"/>
      <c r="B163" s="307"/>
      <c r="C163" s="305">
        <v>5</v>
      </c>
      <c r="D163" s="305">
        <v>11</v>
      </c>
      <c r="E163" s="304">
        <v>446</v>
      </c>
      <c r="F163" s="148" t="str">
        <f>+VLOOKUP(E163,Participants!$A$1:$F$1496,2,FALSE)</f>
        <v>Nate Tunno</v>
      </c>
      <c r="G163" s="148" t="str">
        <f>+VLOOKUP(E163,Participants!$A$1:$F$1496,4,FALSE)</f>
        <v>CDT</v>
      </c>
      <c r="H163" s="148" t="str">
        <f>+VLOOKUP(E163,Participants!$A$1:$F$1496,5,FALSE)</f>
        <v>M</v>
      </c>
      <c r="I163" s="148">
        <f>+VLOOKUP(E163,Participants!$A$1:$F$1496,3,FALSE)</f>
        <v>3</v>
      </c>
      <c r="J163" s="148" t="str">
        <f>+VLOOKUP(E163,Participants!$A$1:$F$1496,6,FALSE)</f>
        <v>Dev</v>
      </c>
      <c r="K163" s="306">
        <f t="shared" si="3"/>
        <v>37</v>
      </c>
      <c r="L163" s="234"/>
    </row>
    <row r="164" spans="1:12" ht="15.75" customHeight="1">
      <c r="A164" s="307"/>
      <c r="B164" s="307"/>
      <c r="C164" s="305">
        <v>5</v>
      </c>
      <c r="D164" s="305">
        <v>9</v>
      </c>
      <c r="E164" s="304">
        <v>43</v>
      </c>
      <c r="F164" s="148" t="str">
        <f>+VLOOKUP(E164,Participants!$A$1:$F$1496,2,FALSE)</f>
        <v>Joshua Carr</v>
      </c>
      <c r="G164" s="148" t="str">
        <f>+VLOOKUP(E164,Participants!$A$1:$F$1496,4,FALSE)</f>
        <v>BFS</v>
      </c>
      <c r="H164" s="148" t="str">
        <f>+VLOOKUP(E164,Participants!$A$1:$F$1496,5,FALSE)</f>
        <v>M</v>
      </c>
      <c r="I164" s="148">
        <f>+VLOOKUP(E164,Participants!$A$1:$F$1496,3,FALSE)</f>
        <v>4</v>
      </c>
      <c r="J164" s="148" t="str">
        <f>+VLOOKUP(E164,Participants!$A$1:$F$1496,6,FALSE)</f>
        <v>Dev</v>
      </c>
      <c r="K164" s="306">
        <f t="shared" si="3"/>
        <v>38</v>
      </c>
      <c r="L164" s="234"/>
    </row>
    <row r="165" spans="1:12" ht="15.75" customHeight="1">
      <c r="A165" s="307"/>
      <c r="B165" s="307"/>
      <c r="C165" s="305">
        <v>5</v>
      </c>
      <c r="D165" s="305">
        <v>1</v>
      </c>
      <c r="E165" s="304">
        <v>25</v>
      </c>
      <c r="F165" s="148" t="str">
        <f>+VLOOKUP(E165,Participants!$A$1:$F$1496,2,FALSE)</f>
        <v>Ty Ryan</v>
      </c>
      <c r="G165" s="148" t="str">
        <f>+VLOOKUP(E165,Participants!$A$1:$F$1496,4,FALSE)</f>
        <v>BFS</v>
      </c>
      <c r="H165" s="148" t="str">
        <f>+VLOOKUP(E165,Participants!$A$1:$F$1496,5,FALSE)</f>
        <v>M</v>
      </c>
      <c r="I165" s="148">
        <f>+VLOOKUP(E165,Participants!$A$1:$F$1496,3,FALSE)</f>
        <v>1</v>
      </c>
      <c r="J165" s="148" t="str">
        <f>+VLOOKUP(E165,Participants!$A$1:$F$1496,6,FALSE)</f>
        <v>Dev</v>
      </c>
      <c r="K165" s="306">
        <f t="shared" si="3"/>
        <v>39</v>
      </c>
      <c r="L165" s="234"/>
    </row>
    <row r="166" spans="1:12" ht="15.75" customHeight="1">
      <c r="A166" s="307"/>
      <c r="B166" s="307"/>
      <c r="C166" s="305">
        <v>4</v>
      </c>
      <c r="D166" s="305">
        <v>11</v>
      </c>
      <c r="E166" s="304">
        <v>442</v>
      </c>
      <c r="F166" s="148" t="str">
        <f>+VLOOKUP(E166,Participants!$A$1:$F$1496,2,FALSE)</f>
        <v>Avery McKoy</v>
      </c>
      <c r="G166" s="148" t="str">
        <f>+VLOOKUP(E166,Participants!$A$1:$F$1496,4,FALSE)</f>
        <v>CDT</v>
      </c>
      <c r="H166" s="148" t="str">
        <f>+VLOOKUP(E166,Participants!$A$1:$F$1496,5,FALSE)</f>
        <v>M</v>
      </c>
      <c r="I166" s="148">
        <f>+VLOOKUP(E166,Participants!$A$1:$F$1496,3,FALSE)</f>
        <v>1</v>
      </c>
      <c r="J166" s="148" t="str">
        <f>+VLOOKUP(E166,Participants!$A$1:$F$1496,6,FALSE)</f>
        <v>Dev</v>
      </c>
      <c r="K166" s="306">
        <f t="shared" si="3"/>
        <v>40</v>
      </c>
      <c r="L166" s="234"/>
    </row>
    <row r="167" spans="1:12" ht="15.75" customHeight="1">
      <c r="A167" s="307"/>
      <c r="B167" s="307"/>
      <c r="C167" s="305">
        <v>4</v>
      </c>
      <c r="D167" s="305">
        <v>9</v>
      </c>
      <c r="E167" s="304">
        <v>30</v>
      </c>
      <c r="F167" s="148" t="str">
        <f>+VLOOKUP(E167,Participants!$A$1:$F$1496,2,FALSE)</f>
        <v>Owen McEnaney</v>
      </c>
      <c r="G167" s="148" t="str">
        <f>+VLOOKUP(E167,Participants!$A$1:$F$1496,4,FALSE)</f>
        <v>BFS</v>
      </c>
      <c r="H167" s="148" t="str">
        <f>+VLOOKUP(E167,Participants!$A$1:$F$1496,5,FALSE)</f>
        <v>M</v>
      </c>
      <c r="I167" s="148">
        <f>+VLOOKUP(E167,Participants!$A$1:$F$1496,3,FALSE)</f>
        <v>2</v>
      </c>
      <c r="J167" s="148" t="str">
        <f>+VLOOKUP(E167,Participants!$A$1:$F$1496,6,FALSE)</f>
        <v>Dev</v>
      </c>
      <c r="K167" s="306">
        <f t="shared" si="3"/>
        <v>41</v>
      </c>
      <c r="L167" s="234"/>
    </row>
    <row r="168" spans="1:12" ht="15.75" customHeight="1">
      <c r="A168" s="307"/>
      <c r="B168" s="307"/>
      <c r="C168" s="305">
        <v>4</v>
      </c>
      <c r="D168" s="305">
        <v>4</v>
      </c>
      <c r="E168" s="304">
        <v>26</v>
      </c>
      <c r="F168" s="148" t="str">
        <f>+VLOOKUP(E168,Participants!$A$1:$F$1496,2,FALSE)</f>
        <v>Tyler McEnaney</v>
      </c>
      <c r="G168" s="148" t="str">
        <f>+VLOOKUP(E168,Participants!$A$1:$F$1496,4,FALSE)</f>
        <v>BFS</v>
      </c>
      <c r="H168" s="148" t="str">
        <f>+VLOOKUP(E168,Participants!$A$1:$F$1496,5,FALSE)</f>
        <v>M</v>
      </c>
      <c r="I168" s="148">
        <f>+VLOOKUP(E168,Participants!$A$1:$F$1496,3,FALSE)</f>
        <v>1</v>
      </c>
      <c r="J168" s="148" t="str">
        <f>+VLOOKUP(E168,Participants!$A$1:$F$1496,6,FALSE)</f>
        <v>Dev</v>
      </c>
      <c r="K168" s="306">
        <f t="shared" si="3"/>
        <v>42</v>
      </c>
      <c r="L168" s="234"/>
    </row>
    <row r="169" spans="1:12" ht="15.75" customHeight="1">
      <c r="A169" s="307"/>
      <c r="B169" s="307"/>
      <c r="C169" s="305">
        <v>4</v>
      </c>
      <c r="D169" s="305">
        <v>1</v>
      </c>
      <c r="E169" s="304">
        <v>449</v>
      </c>
      <c r="F169" s="148" t="str">
        <f>+VLOOKUP(E169,Participants!$A$1:$F$1496,2,FALSE)</f>
        <v>Nico Tavolario</v>
      </c>
      <c r="G169" s="148" t="str">
        <f>+VLOOKUP(E169,Participants!$A$1:$F$1496,4,FALSE)</f>
        <v>CDT</v>
      </c>
      <c r="H169" s="148" t="str">
        <f>+VLOOKUP(E169,Participants!$A$1:$F$1496,5,FALSE)</f>
        <v>M</v>
      </c>
      <c r="I169" s="148">
        <f>+VLOOKUP(E169,Participants!$A$1:$F$1496,3,FALSE)</f>
        <v>4</v>
      </c>
      <c r="J169" s="148" t="str">
        <f>+VLOOKUP(E169,Participants!$A$1:$F$1496,6,FALSE)</f>
        <v>Dev</v>
      </c>
      <c r="K169" s="306">
        <f t="shared" si="3"/>
        <v>43</v>
      </c>
      <c r="L169" s="234"/>
    </row>
    <row r="170" spans="1:12" ht="15.75" customHeight="1">
      <c r="A170" s="307"/>
      <c r="B170" s="307"/>
      <c r="C170" s="305">
        <v>4</v>
      </c>
      <c r="D170" s="305">
        <v>1</v>
      </c>
      <c r="E170" s="304">
        <v>441</v>
      </c>
      <c r="F170" s="148" t="str">
        <f>+VLOOKUP(E170,Participants!$A$1:$F$1496,2,FALSE)</f>
        <v>Andrew Hernaez</v>
      </c>
      <c r="G170" s="148" t="str">
        <f>+VLOOKUP(E170,Participants!$A$1:$F$1496,4,FALSE)</f>
        <v>CDT</v>
      </c>
      <c r="H170" s="148" t="str">
        <f>+VLOOKUP(E170,Participants!$A$1:$F$1496,5,FALSE)</f>
        <v>M</v>
      </c>
      <c r="I170" s="148">
        <f>+VLOOKUP(E170,Participants!$A$1:$F$1496,3,FALSE)</f>
        <v>1</v>
      </c>
      <c r="J170" s="148" t="str">
        <f>+VLOOKUP(E170,Participants!$A$1:$F$1496,6,FALSE)</f>
        <v>Dev</v>
      </c>
      <c r="K170" s="306">
        <f t="shared" si="3"/>
        <v>44</v>
      </c>
      <c r="L170" s="234"/>
    </row>
    <row r="171" spans="1:12" ht="15.75" customHeight="1">
      <c r="A171" s="307"/>
      <c r="B171" s="307"/>
      <c r="C171" s="305">
        <v>3</v>
      </c>
      <c r="D171" s="305">
        <v>9</v>
      </c>
      <c r="E171" s="304">
        <v>424</v>
      </c>
      <c r="F171" s="148" t="str">
        <f>+VLOOKUP(E171,Participants!$A$1:$F$1496,2,FALSE)</f>
        <v>Brandon Satz</v>
      </c>
      <c r="G171" s="148" t="str">
        <f>+VLOOKUP(E171,Participants!$A$1:$F$1496,4,FALSE)</f>
        <v>PHA</v>
      </c>
      <c r="H171" s="148" t="str">
        <f>+VLOOKUP(E171,Participants!$A$1:$F$1496,5,FALSE)</f>
        <v>M</v>
      </c>
      <c r="I171" s="148">
        <f>+VLOOKUP(E171,Participants!$A$1:$F$1496,3,FALSE)</f>
        <v>2</v>
      </c>
      <c r="J171" s="148" t="str">
        <f>+VLOOKUP(E171,Participants!$A$1:$F$1496,6,FALSE)</f>
        <v>Dev</v>
      </c>
      <c r="K171" s="306">
        <f t="shared" si="3"/>
        <v>45</v>
      </c>
      <c r="L171" s="234"/>
    </row>
    <row r="172" spans="1:12" ht="15.75" customHeight="1">
      <c r="A172" s="118"/>
      <c r="B172" s="118"/>
      <c r="C172" s="119"/>
      <c r="D172" s="119"/>
      <c r="E172" s="120"/>
      <c r="F172" s="32"/>
      <c r="G172" s="32"/>
      <c r="H172" s="32"/>
      <c r="I172" s="32"/>
      <c r="J172" s="32"/>
      <c r="K172" s="117"/>
      <c r="L172" s="110"/>
    </row>
    <row r="173" spans="1:12" ht="15.75" customHeight="1">
      <c r="A173" s="118"/>
      <c r="B173" s="118"/>
      <c r="C173" s="119"/>
      <c r="D173" s="119"/>
      <c r="E173" s="120"/>
      <c r="F173" s="32"/>
      <c r="G173" s="32"/>
      <c r="H173" s="32"/>
      <c r="I173" s="32"/>
      <c r="J173" s="32"/>
      <c r="K173" s="117"/>
      <c r="L173" s="110"/>
    </row>
    <row r="174" spans="1:12" ht="15.75" customHeight="1">
      <c r="A174" s="118"/>
      <c r="B174" s="118"/>
      <c r="C174" s="119"/>
      <c r="D174" s="119"/>
      <c r="E174" s="120"/>
      <c r="F174" s="32"/>
      <c r="G174" s="32"/>
      <c r="H174" s="32"/>
      <c r="I174" s="32"/>
      <c r="J174" s="32"/>
      <c r="K174" s="117"/>
      <c r="L174" s="110"/>
    </row>
    <row r="175" spans="1:12" ht="15.75" customHeight="1">
      <c r="A175" s="316" t="s">
        <v>1393</v>
      </c>
      <c r="B175" s="296"/>
      <c r="C175" s="297">
        <v>12</v>
      </c>
      <c r="D175" s="297">
        <v>5</v>
      </c>
      <c r="E175" s="298">
        <v>726</v>
      </c>
      <c r="F175" s="130" t="str">
        <f>+VLOOKUP(E175,Participants!$A$1:$F$1496,2,FALSE)</f>
        <v>Declan Bartholomew</v>
      </c>
      <c r="G175" s="130" t="str">
        <f>+VLOOKUP(E175,Participants!$A$1:$F$1496,4,FALSE)</f>
        <v>HCA</v>
      </c>
      <c r="H175" s="130" t="str">
        <f>+VLOOKUP(E175,Participants!$A$1:$F$1496,5,FALSE)</f>
        <v>M</v>
      </c>
      <c r="I175" s="130">
        <f>+VLOOKUP(E175,Participants!$A$1:$F$1496,3,FALSE)</f>
        <v>5</v>
      </c>
      <c r="J175" s="130" t="str">
        <f>+VLOOKUP(E175,Participants!$A$1:$F$1496,6,FALSE)</f>
        <v>JV</v>
      </c>
      <c r="K175" s="292">
        <v>1</v>
      </c>
      <c r="L175" s="213">
        <v>10</v>
      </c>
    </row>
    <row r="176" spans="1:12" ht="15.75" customHeight="1">
      <c r="A176" s="296"/>
      <c r="B176" s="296"/>
      <c r="C176" s="297">
        <v>12</v>
      </c>
      <c r="D176" s="297">
        <v>2</v>
      </c>
      <c r="E176" s="298">
        <v>76</v>
      </c>
      <c r="F176" s="130" t="str">
        <f>+VLOOKUP(E176,Participants!$A$1:$F$1496,2,FALSE)</f>
        <v>Nicolas Carioto</v>
      </c>
      <c r="G176" s="130" t="str">
        <f>+VLOOKUP(E176,Participants!$A$1:$F$1496,4,FALSE)</f>
        <v>BFS</v>
      </c>
      <c r="H176" s="130" t="str">
        <f>+VLOOKUP(E176,Participants!$A$1:$F$1496,5,FALSE)</f>
        <v>M</v>
      </c>
      <c r="I176" s="130">
        <f>+VLOOKUP(E176,Participants!$A$1:$F$1496,3,FALSE)</f>
        <v>6</v>
      </c>
      <c r="J176" s="130" t="str">
        <f>+VLOOKUP(E176,Participants!$A$1:$F$1496,6,FALSE)</f>
        <v>JV</v>
      </c>
      <c r="K176" s="292">
        <v>2</v>
      </c>
      <c r="L176" s="213">
        <v>8</v>
      </c>
    </row>
    <row r="177" spans="1:12" ht="15.75" customHeight="1">
      <c r="A177" s="296"/>
      <c r="B177" s="296"/>
      <c r="C177" s="297">
        <v>12</v>
      </c>
      <c r="D177" s="297">
        <v>1</v>
      </c>
      <c r="E177" s="298">
        <v>377</v>
      </c>
      <c r="F177" s="130" t="str">
        <f>+VLOOKUP(E177,Participants!$A$1:$F$1496,2,FALSE)</f>
        <v>Donnie Schubert</v>
      </c>
      <c r="G177" s="130" t="str">
        <f>+VLOOKUP(E177,Participants!$A$1:$F$1496,4,FALSE)</f>
        <v>BTA</v>
      </c>
      <c r="H177" s="130" t="str">
        <f>+VLOOKUP(E177,Participants!$A$1:$F$1496,5,FALSE)</f>
        <v>M</v>
      </c>
      <c r="I177" s="130">
        <f>+VLOOKUP(E177,Participants!$A$1:$F$1496,3,FALSE)</f>
        <v>5</v>
      </c>
      <c r="J177" s="130" t="str">
        <f>+VLOOKUP(E177,Participants!$A$1:$F$1496,6,FALSE)</f>
        <v>JV</v>
      </c>
      <c r="K177" s="292">
        <v>3</v>
      </c>
      <c r="L177" s="213">
        <v>6</v>
      </c>
    </row>
    <row r="178" spans="1:12" ht="15.75" customHeight="1">
      <c r="A178" s="296"/>
      <c r="B178" s="296"/>
      <c r="C178" s="297">
        <v>11</v>
      </c>
      <c r="D178" s="297">
        <v>11</v>
      </c>
      <c r="E178" s="298">
        <v>344</v>
      </c>
      <c r="F178" s="130" t="str">
        <f>+VLOOKUP(E178,Participants!$A$1:$F$1496,2,FALSE)</f>
        <v>John Caliguiri</v>
      </c>
      <c r="G178" s="130" t="str">
        <f>+VLOOKUP(E178,Participants!$A$1:$F$1496,4,FALSE)</f>
        <v>BTA</v>
      </c>
      <c r="H178" s="130" t="str">
        <f>+VLOOKUP(E178,Participants!$A$1:$F$1496,5,FALSE)</f>
        <v>M</v>
      </c>
      <c r="I178" s="130">
        <f>+VLOOKUP(E178,Participants!$A$1:$F$1496,3,FALSE)</f>
        <v>6</v>
      </c>
      <c r="J178" s="130" t="str">
        <f>+VLOOKUP(E178,Participants!$A$1:$F$1496,6,FALSE)</f>
        <v>JV</v>
      </c>
      <c r="K178" s="292">
        <v>4</v>
      </c>
      <c r="L178" s="213">
        <v>5</v>
      </c>
    </row>
    <row r="179" spans="1:12" ht="15.75" customHeight="1">
      <c r="A179" s="296"/>
      <c r="B179" s="296"/>
      <c r="C179" s="297">
        <v>11</v>
      </c>
      <c r="D179" s="297">
        <v>2</v>
      </c>
      <c r="E179" s="298">
        <v>343</v>
      </c>
      <c r="F179" s="130" t="str">
        <f>+VLOOKUP(E179,Participants!$A$1:$F$1496,2,FALSE)</f>
        <v>Cameron Fettis</v>
      </c>
      <c r="G179" s="130" t="str">
        <f>+VLOOKUP(E179,Participants!$A$1:$F$1496,4,FALSE)</f>
        <v>BTA</v>
      </c>
      <c r="H179" s="130" t="str">
        <f>+VLOOKUP(E179,Participants!$A$1:$F$1496,5,FALSE)</f>
        <v>M</v>
      </c>
      <c r="I179" s="130">
        <f>+VLOOKUP(E179,Participants!$A$1:$F$1496,3,FALSE)</f>
        <v>6</v>
      </c>
      <c r="J179" s="130" t="str">
        <f>+VLOOKUP(E179,Participants!$A$1:$F$1496,6,FALSE)</f>
        <v>JV</v>
      </c>
      <c r="K179" s="292">
        <v>5</v>
      </c>
      <c r="L179" s="213">
        <v>4</v>
      </c>
    </row>
    <row r="180" spans="1:12" ht="15.75" customHeight="1">
      <c r="A180" s="296"/>
      <c r="B180" s="296"/>
      <c r="C180" s="297">
        <v>10</v>
      </c>
      <c r="D180" s="297">
        <v>11</v>
      </c>
      <c r="E180" s="298">
        <v>729</v>
      </c>
      <c r="F180" s="130" t="str">
        <f>+VLOOKUP(E180,Participants!$A$1:$F$1496,2,FALSE)</f>
        <v>Jack Ryan</v>
      </c>
      <c r="G180" s="130" t="str">
        <f>+VLOOKUP(E180,Participants!$A$1:$F$1496,4,FALSE)</f>
        <v>HCA</v>
      </c>
      <c r="H180" s="130" t="str">
        <f>+VLOOKUP(E180,Participants!$A$1:$F$1496,5,FALSE)</f>
        <v>M</v>
      </c>
      <c r="I180" s="130">
        <f>+VLOOKUP(E180,Participants!$A$1:$F$1496,3,FALSE)</f>
        <v>5</v>
      </c>
      <c r="J180" s="130" t="str">
        <f>+VLOOKUP(E180,Participants!$A$1:$F$1496,6,FALSE)</f>
        <v>JV</v>
      </c>
      <c r="K180" s="292">
        <v>6</v>
      </c>
      <c r="L180" s="213">
        <v>3</v>
      </c>
    </row>
    <row r="181" spans="1:12" ht="15.75" customHeight="1">
      <c r="A181" s="296"/>
      <c r="B181" s="296"/>
      <c r="C181" s="297">
        <v>10</v>
      </c>
      <c r="D181" s="297">
        <v>9</v>
      </c>
      <c r="E181" s="298">
        <v>68</v>
      </c>
      <c r="F181" s="130" t="str">
        <f>+VLOOKUP(E181,Participants!$A$1:$F$1496,2,FALSE)</f>
        <v>Jack White</v>
      </c>
      <c r="G181" s="130" t="str">
        <f>+VLOOKUP(E181,Participants!$A$1:$F$1496,4,FALSE)</f>
        <v>BFS</v>
      </c>
      <c r="H181" s="130" t="str">
        <f>+VLOOKUP(E181,Participants!$A$1:$F$1496,5,FALSE)</f>
        <v>M</v>
      </c>
      <c r="I181" s="130">
        <f>+VLOOKUP(E181,Participants!$A$1:$F$1496,3,FALSE)</f>
        <v>5</v>
      </c>
      <c r="J181" s="130" t="str">
        <f>+VLOOKUP(E181,Participants!$A$1:$F$1496,6,FALSE)</f>
        <v>JV</v>
      </c>
      <c r="K181" s="292">
        <v>7</v>
      </c>
      <c r="L181" s="213">
        <v>2</v>
      </c>
    </row>
    <row r="182" spans="1:12" ht="15.75" customHeight="1">
      <c r="A182" s="296"/>
      <c r="B182" s="296"/>
      <c r="C182" s="297">
        <v>10</v>
      </c>
      <c r="D182" s="297">
        <v>7</v>
      </c>
      <c r="E182" s="298">
        <v>733</v>
      </c>
      <c r="F182" s="130" t="str">
        <f>+VLOOKUP(E182,Participants!$A$1:$F$1496,2,FALSE)</f>
        <v>Grayson Mizuk</v>
      </c>
      <c r="G182" s="130" t="str">
        <f>+VLOOKUP(E182,Participants!$A$1:$F$1496,4,FALSE)</f>
        <v>HCA</v>
      </c>
      <c r="H182" s="130" t="str">
        <f>+VLOOKUP(E182,Participants!$A$1:$F$1496,5,FALSE)</f>
        <v>M</v>
      </c>
      <c r="I182" s="130">
        <f>+VLOOKUP(E182,Participants!$A$1:$F$1496,3,FALSE)</f>
        <v>6</v>
      </c>
      <c r="J182" s="130" t="str">
        <f>+VLOOKUP(E182,Participants!$A$1:$F$1496,6,FALSE)</f>
        <v>JV</v>
      </c>
      <c r="K182" s="292">
        <v>8</v>
      </c>
      <c r="L182" s="213">
        <v>1</v>
      </c>
    </row>
    <row r="183" spans="1:12" ht="15.75" customHeight="1">
      <c r="A183" s="296"/>
      <c r="B183" s="296"/>
      <c r="C183" s="297">
        <v>10</v>
      </c>
      <c r="D183" s="297">
        <v>0</v>
      </c>
      <c r="E183" s="298">
        <v>732</v>
      </c>
      <c r="F183" s="130" t="str">
        <f>+VLOOKUP(E183,Participants!$A$1:$F$1496,2,FALSE)</f>
        <v>Domenic Catanzaro</v>
      </c>
      <c r="G183" s="130" t="str">
        <f>+VLOOKUP(E183,Participants!$A$1:$F$1496,4,FALSE)</f>
        <v>HCA</v>
      </c>
      <c r="H183" s="130" t="str">
        <f>+VLOOKUP(E183,Participants!$A$1:$F$1496,5,FALSE)</f>
        <v>M</v>
      </c>
      <c r="I183" s="130">
        <f>+VLOOKUP(E183,Participants!$A$1:$F$1496,3,FALSE)</f>
        <v>6</v>
      </c>
      <c r="J183" s="130" t="str">
        <f>+VLOOKUP(E183,Participants!$A$1:$F$1496,6,FALSE)</f>
        <v>JV</v>
      </c>
      <c r="K183" s="292">
        <v>9</v>
      </c>
      <c r="L183" s="213"/>
    </row>
    <row r="184" spans="1:12" ht="15.75" customHeight="1">
      <c r="A184" s="296"/>
      <c r="B184" s="296"/>
      <c r="C184" s="297">
        <v>9</v>
      </c>
      <c r="D184" s="297">
        <v>7</v>
      </c>
      <c r="E184" s="298">
        <v>74</v>
      </c>
      <c r="F184" s="130" t="str">
        <f>+VLOOKUP(E184,Participants!$A$1:$F$1496,2,FALSE)</f>
        <v>Connor Peoples</v>
      </c>
      <c r="G184" s="130" t="str">
        <f>+VLOOKUP(E184,Participants!$A$1:$F$1496,4,FALSE)</f>
        <v>BFS</v>
      </c>
      <c r="H184" s="130" t="str">
        <f>+VLOOKUP(E184,Participants!$A$1:$F$1496,5,FALSE)</f>
        <v>M</v>
      </c>
      <c r="I184" s="130">
        <f>+VLOOKUP(E184,Participants!$A$1:$F$1496,3,FALSE)</f>
        <v>6</v>
      </c>
      <c r="J184" s="130" t="str">
        <f>+VLOOKUP(E184,Participants!$A$1:$F$1496,6,FALSE)</f>
        <v>JV</v>
      </c>
      <c r="K184" s="292">
        <v>10</v>
      </c>
      <c r="L184" s="213"/>
    </row>
    <row r="185" spans="1:12" ht="15.75" customHeight="1">
      <c r="A185" s="296"/>
      <c r="B185" s="296"/>
      <c r="C185" s="297">
        <v>9</v>
      </c>
      <c r="D185" s="297">
        <v>7</v>
      </c>
      <c r="E185" s="298">
        <v>728</v>
      </c>
      <c r="F185" s="130" t="str">
        <f>+VLOOKUP(E185,Participants!$A$1:$F$1496,2,FALSE)</f>
        <v>Grayson Lang</v>
      </c>
      <c r="G185" s="130" t="str">
        <f>+VLOOKUP(E185,Participants!$A$1:$F$1496,4,FALSE)</f>
        <v>HCA</v>
      </c>
      <c r="H185" s="130" t="str">
        <f>+VLOOKUP(E185,Participants!$A$1:$F$1496,5,FALSE)</f>
        <v>M</v>
      </c>
      <c r="I185" s="130">
        <f>+VLOOKUP(E185,Participants!$A$1:$F$1496,3,FALSE)</f>
        <v>5</v>
      </c>
      <c r="J185" s="130" t="str">
        <f>+VLOOKUP(E185,Participants!$A$1:$F$1496,6,FALSE)</f>
        <v>JV</v>
      </c>
      <c r="K185" s="292">
        <v>11</v>
      </c>
      <c r="L185" s="213"/>
    </row>
    <row r="186" spans="1:12" ht="15.75" customHeight="1">
      <c r="A186" s="296"/>
      <c r="B186" s="296"/>
      <c r="C186" s="297">
        <v>9</v>
      </c>
      <c r="D186" s="297">
        <v>6</v>
      </c>
      <c r="E186" s="298">
        <v>727</v>
      </c>
      <c r="F186" s="130" t="str">
        <f>+VLOOKUP(E186,Participants!$A$1:$F$1496,2,FALSE)</f>
        <v>Ellis Bopp</v>
      </c>
      <c r="G186" s="130" t="str">
        <f>+VLOOKUP(E186,Participants!$A$1:$F$1496,4,FALSE)</f>
        <v>HCA</v>
      </c>
      <c r="H186" s="130" t="str">
        <f>+VLOOKUP(E186,Participants!$A$1:$F$1496,5,FALSE)</f>
        <v>M</v>
      </c>
      <c r="I186" s="130">
        <f>+VLOOKUP(E186,Participants!$A$1:$F$1496,3,FALSE)</f>
        <v>5</v>
      </c>
      <c r="J186" s="130" t="str">
        <f>+VLOOKUP(E186,Participants!$A$1:$F$1496,6,FALSE)</f>
        <v>JV</v>
      </c>
      <c r="K186" s="292">
        <v>12</v>
      </c>
      <c r="L186" s="213"/>
    </row>
    <row r="187" spans="1:12" ht="15.75" customHeight="1">
      <c r="A187" s="296"/>
      <c r="B187" s="296"/>
      <c r="C187" s="297">
        <v>9</v>
      </c>
      <c r="D187" s="297">
        <v>5</v>
      </c>
      <c r="E187" s="298">
        <v>1064</v>
      </c>
      <c r="F187" s="130" t="str">
        <f>+VLOOKUP(E187,Participants!$A$1:$F$1496,2,FALSE)</f>
        <v>Henry Barbisch</v>
      </c>
      <c r="G187" s="130" t="str">
        <f>+VLOOKUP(E187,Participants!$A$1:$F$1496,4,FALSE)</f>
        <v>HTS</v>
      </c>
      <c r="H187" s="130" t="str">
        <f>+VLOOKUP(E187,Participants!$A$1:$F$1496,5,FALSE)</f>
        <v>M</v>
      </c>
      <c r="I187" s="130">
        <f>+VLOOKUP(E187,Participants!$A$1:$F$1496,3,FALSE)</f>
        <v>5</v>
      </c>
      <c r="J187" s="130" t="str">
        <f>+VLOOKUP(E187,Participants!$A$1:$F$1496,6,FALSE)</f>
        <v>JV</v>
      </c>
      <c r="K187" s="292">
        <v>13</v>
      </c>
      <c r="L187" s="213"/>
    </row>
    <row r="188" spans="1:12" ht="15.75" customHeight="1">
      <c r="A188" s="296"/>
      <c r="B188" s="296"/>
      <c r="C188" s="297">
        <v>9</v>
      </c>
      <c r="D188" s="297">
        <v>5</v>
      </c>
      <c r="E188" s="298">
        <v>1071</v>
      </c>
      <c r="F188" s="130" t="str">
        <f>+VLOOKUP(E188,Participants!$A$1:$F$1496,2,FALSE)</f>
        <v>Ryan Saginaw</v>
      </c>
      <c r="G188" s="130" t="str">
        <f>+VLOOKUP(E188,Participants!$A$1:$F$1496,4,FALSE)</f>
        <v>HTS</v>
      </c>
      <c r="H188" s="130" t="str">
        <f>+VLOOKUP(E188,Participants!$A$1:$F$1496,5,FALSE)</f>
        <v>M</v>
      </c>
      <c r="I188" s="130">
        <f>+VLOOKUP(E188,Participants!$A$1:$F$1496,3,FALSE)</f>
        <v>6</v>
      </c>
      <c r="J188" s="130" t="str">
        <f>+VLOOKUP(E188,Participants!$A$1:$F$1496,6,FALSE)</f>
        <v>JV</v>
      </c>
      <c r="K188" s="292">
        <v>14</v>
      </c>
      <c r="L188" s="213"/>
    </row>
    <row r="189" spans="1:12" ht="15.75" customHeight="1">
      <c r="A189" s="296"/>
      <c r="B189" s="296"/>
      <c r="C189" s="297">
        <v>9</v>
      </c>
      <c r="D189" s="297">
        <v>4</v>
      </c>
      <c r="E189" s="298">
        <v>66</v>
      </c>
      <c r="F189" s="130" t="str">
        <f>+VLOOKUP(E189,Participants!$A$1:$F$1496,2,FALSE)</f>
        <v>Giacomo Lepore</v>
      </c>
      <c r="G189" s="130" t="str">
        <f>+VLOOKUP(E189,Participants!$A$1:$F$1496,4,FALSE)</f>
        <v>BFS</v>
      </c>
      <c r="H189" s="130" t="str">
        <f>+VLOOKUP(E189,Participants!$A$1:$F$1496,5,FALSE)</f>
        <v>M</v>
      </c>
      <c r="I189" s="130">
        <f>+VLOOKUP(E189,Participants!$A$1:$F$1496,3,FALSE)</f>
        <v>5</v>
      </c>
      <c r="J189" s="130" t="str">
        <f>+VLOOKUP(E189,Participants!$A$1:$F$1496,6,FALSE)</f>
        <v>JV</v>
      </c>
      <c r="K189" s="292">
        <v>15</v>
      </c>
      <c r="L189" s="213"/>
    </row>
    <row r="190" spans="1:12" ht="15.75" customHeight="1">
      <c r="A190" s="296"/>
      <c r="B190" s="296"/>
      <c r="C190" s="297">
        <v>9</v>
      </c>
      <c r="D190" s="297">
        <v>3</v>
      </c>
      <c r="E190" s="298">
        <v>1068</v>
      </c>
      <c r="F190" s="130" t="str">
        <f>+VLOOKUP(E190,Participants!$A$1:$F$1496,2,FALSE)</f>
        <v>Aaron Williams</v>
      </c>
      <c r="G190" s="130" t="str">
        <f>+VLOOKUP(E190,Participants!$A$1:$F$1496,4,FALSE)</f>
        <v>HTS</v>
      </c>
      <c r="H190" s="130" t="str">
        <f>+VLOOKUP(E190,Participants!$A$1:$F$1496,5,FALSE)</f>
        <v>M</v>
      </c>
      <c r="I190" s="130">
        <f>+VLOOKUP(E190,Participants!$A$1:$F$1496,3,FALSE)</f>
        <v>6</v>
      </c>
      <c r="J190" s="130" t="str">
        <f>+VLOOKUP(E190,Participants!$A$1:$F$1496,6,FALSE)</f>
        <v>JV</v>
      </c>
      <c r="K190" s="292">
        <v>16</v>
      </c>
      <c r="L190" s="213"/>
    </row>
    <row r="191" spans="1:12" ht="15.75" customHeight="1">
      <c r="A191" s="296"/>
      <c r="B191" s="296"/>
      <c r="C191" s="297">
        <v>8</v>
      </c>
      <c r="D191" s="297">
        <v>4</v>
      </c>
      <c r="E191" s="298">
        <v>72</v>
      </c>
      <c r="F191" s="130" t="str">
        <f>+VLOOKUP(E191,Participants!$A$1:$F$1496,2,FALSE)</f>
        <v>Braden wentling</v>
      </c>
      <c r="G191" s="130" t="str">
        <f>+VLOOKUP(E191,Participants!$A$1:$F$1496,4,FALSE)</f>
        <v>BFS</v>
      </c>
      <c r="H191" s="130" t="str">
        <f>+VLOOKUP(E191,Participants!$A$1:$F$1496,5,FALSE)</f>
        <v>M</v>
      </c>
      <c r="I191" s="130">
        <f>+VLOOKUP(E191,Participants!$A$1:$F$1496,3,FALSE)</f>
        <v>6</v>
      </c>
      <c r="J191" s="130" t="str">
        <f>+VLOOKUP(E191,Participants!$A$1:$F$1496,6,FALSE)</f>
        <v>JV</v>
      </c>
      <c r="K191" s="292">
        <v>17</v>
      </c>
      <c r="L191" s="213"/>
    </row>
    <row r="192" spans="1:12" ht="15.75" customHeight="1">
      <c r="A192" s="296"/>
      <c r="B192" s="296"/>
      <c r="C192" s="297">
        <v>7</v>
      </c>
      <c r="D192" s="297">
        <v>5</v>
      </c>
      <c r="E192" s="298">
        <v>1067</v>
      </c>
      <c r="F192" s="130" t="str">
        <f>+VLOOKUP(E192,Participants!$A$1:$F$1496,2,FALSE)</f>
        <v>Matthew Mickle</v>
      </c>
      <c r="G192" s="130" t="str">
        <f>+VLOOKUP(E192,Participants!$A$1:$F$1496,4,FALSE)</f>
        <v>HTS</v>
      </c>
      <c r="H192" s="130" t="str">
        <f>+VLOOKUP(E192,Participants!$A$1:$F$1496,5,FALSE)</f>
        <v>M</v>
      </c>
      <c r="I192" s="130">
        <f>+VLOOKUP(E192,Participants!$A$1:$F$1496,3,FALSE)</f>
        <v>5</v>
      </c>
      <c r="J192" s="130" t="str">
        <f>+VLOOKUP(E192,Participants!$A$1:$F$1496,6,FALSE)</f>
        <v>JV</v>
      </c>
      <c r="K192" s="292">
        <v>18</v>
      </c>
      <c r="L192" s="213"/>
    </row>
    <row r="193" spans="1:12" ht="15.75" customHeight="1">
      <c r="A193" s="296"/>
      <c r="B193" s="296"/>
      <c r="C193" s="297">
        <v>7</v>
      </c>
      <c r="D193" s="297">
        <v>0</v>
      </c>
      <c r="E193" s="298">
        <v>701</v>
      </c>
      <c r="F193" s="130" t="str">
        <f>+VLOOKUP(E193,Participants!$A$1:$F$1496,2,FALSE)</f>
        <v>Will Boosel</v>
      </c>
      <c r="G193" s="130" t="str">
        <f>+VLOOKUP(E193,Participants!$A$1:$F$1496,4,FALSE)</f>
        <v>BCS</v>
      </c>
      <c r="H193" s="130" t="str">
        <f>+VLOOKUP(E193,Participants!$A$1:$F$1496,5,FALSE)</f>
        <v>M</v>
      </c>
      <c r="I193" s="130">
        <f>+VLOOKUP(E193,Participants!$A$1:$F$1496,3,FALSE)</f>
        <v>5</v>
      </c>
      <c r="J193" s="130" t="str">
        <f>+VLOOKUP(E193,Participants!$A$1:$F$1496,6,FALSE)</f>
        <v>JV</v>
      </c>
      <c r="K193" s="292">
        <v>19</v>
      </c>
      <c r="L193" s="213"/>
    </row>
    <row r="194" spans="1:12" ht="15.75" customHeight="1">
      <c r="A194" s="296"/>
      <c r="B194" s="296"/>
      <c r="C194" s="297">
        <v>6</v>
      </c>
      <c r="D194" s="297">
        <v>11</v>
      </c>
      <c r="E194" s="298">
        <v>75</v>
      </c>
      <c r="F194" s="130" t="str">
        <f>+VLOOKUP(E194,Participants!$A$1:$F$1496,2,FALSE)</f>
        <v>Logan Mlecko</v>
      </c>
      <c r="G194" s="130" t="str">
        <f>+VLOOKUP(E194,Participants!$A$1:$F$1496,4,FALSE)</f>
        <v>BFS</v>
      </c>
      <c r="H194" s="130" t="str">
        <f>+VLOOKUP(E194,Participants!$A$1:$F$1496,5,FALSE)</f>
        <v>M</v>
      </c>
      <c r="I194" s="130">
        <f>+VLOOKUP(E194,Participants!$A$1:$F$1496,3,FALSE)</f>
        <v>6</v>
      </c>
      <c r="J194" s="130" t="str">
        <f>+VLOOKUP(E194,Participants!$A$1:$F$1496,6,FALSE)</f>
        <v>JV</v>
      </c>
      <c r="K194" s="292">
        <v>20</v>
      </c>
      <c r="L194" s="213"/>
    </row>
    <row r="195" spans="1:12" ht="15.75" customHeight="1">
      <c r="A195" s="296"/>
      <c r="B195" s="296"/>
      <c r="C195" s="297">
        <v>5</v>
      </c>
      <c r="D195" s="297">
        <v>2</v>
      </c>
      <c r="E195" s="298">
        <v>730</v>
      </c>
      <c r="F195" s="130" t="str">
        <f>+VLOOKUP(E195,Participants!$A$1:$F$1496,2,FALSE)</f>
        <v>Tyler Collins</v>
      </c>
      <c r="G195" s="130" t="str">
        <f>+VLOOKUP(E195,Participants!$A$1:$F$1496,4,FALSE)</f>
        <v>HCA</v>
      </c>
      <c r="H195" s="130" t="str">
        <f>+VLOOKUP(E195,Participants!$A$1:$F$1496,5,FALSE)</f>
        <v>M</v>
      </c>
      <c r="I195" s="130">
        <f>+VLOOKUP(E195,Participants!$A$1:$F$1496,3,FALSE)</f>
        <v>6</v>
      </c>
      <c r="J195" s="130" t="str">
        <f>+VLOOKUP(E195,Participants!$A$1:$F$1496,6,FALSE)</f>
        <v>JV</v>
      </c>
      <c r="K195" s="292">
        <v>21</v>
      </c>
      <c r="L195" s="213"/>
    </row>
    <row r="196" spans="1:12" ht="15.75" customHeight="1">
      <c r="A196" s="118"/>
      <c r="B196" s="118"/>
      <c r="C196" s="119"/>
      <c r="D196" s="119"/>
      <c r="E196" s="120"/>
      <c r="F196" s="32"/>
      <c r="G196" s="32"/>
      <c r="H196" s="32"/>
      <c r="I196" s="32"/>
      <c r="J196" s="32"/>
      <c r="K196" s="117"/>
      <c r="L196" s="110"/>
    </row>
    <row r="197" spans="1:12" ht="15.75" customHeight="1">
      <c r="A197" s="118"/>
      <c r="B197" s="118"/>
      <c r="C197" s="119"/>
      <c r="D197" s="119"/>
      <c r="E197" s="120"/>
      <c r="F197" s="32"/>
      <c r="G197" s="32"/>
      <c r="H197" s="32"/>
      <c r="I197" s="32"/>
      <c r="J197" s="32"/>
      <c r="K197" s="117"/>
      <c r="L197" s="110"/>
    </row>
    <row r="198" spans="1:12" ht="15.75" customHeight="1">
      <c r="A198" s="317" t="s">
        <v>1394</v>
      </c>
      <c r="B198" s="302"/>
      <c r="C198" s="300">
        <v>16</v>
      </c>
      <c r="D198" s="300">
        <v>7</v>
      </c>
      <c r="E198" s="299">
        <v>375</v>
      </c>
      <c r="F198" s="139" t="str">
        <f>+VLOOKUP(E198,Participants!$A$1:$F$1496,2,FALSE)</f>
        <v>Michael Restori</v>
      </c>
      <c r="G198" s="139" t="str">
        <f>+VLOOKUP(E198,Participants!$A$1:$F$1496,4,FALSE)</f>
        <v>BTA</v>
      </c>
      <c r="H198" s="139" t="str">
        <f>+VLOOKUP(E198,Participants!$A$1:$F$1496,5,FALSE)</f>
        <v>M</v>
      </c>
      <c r="I198" s="139">
        <f>+VLOOKUP(E198,Participants!$A$1:$F$1496,3,FALSE)</f>
        <v>8</v>
      </c>
      <c r="J198" s="139" t="str">
        <f>+VLOOKUP(E198,Participants!$A$1:$F$1496,6,FALSE)</f>
        <v>Varsity</v>
      </c>
      <c r="K198" s="301">
        <v>1</v>
      </c>
      <c r="L198" s="229">
        <v>10</v>
      </c>
    </row>
    <row r="199" spans="1:12" ht="15.75" customHeight="1">
      <c r="A199" s="302"/>
      <c r="B199" s="302"/>
      <c r="C199" s="300">
        <v>14</v>
      </c>
      <c r="D199" s="300">
        <v>10</v>
      </c>
      <c r="E199" s="299">
        <v>365</v>
      </c>
      <c r="F199" s="139" t="str">
        <f>+VLOOKUP(E199,Participants!$A$1:$F$1496,2,FALSE)</f>
        <v>JP Byrnes</v>
      </c>
      <c r="G199" s="139" t="str">
        <f>+VLOOKUP(E199,Participants!$A$1:$F$1496,4,FALSE)</f>
        <v>BTA</v>
      </c>
      <c r="H199" s="139" t="str">
        <f>+VLOOKUP(E199,Participants!$A$1:$F$1496,5,FALSE)</f>
        <v>M</v>
      </c>
      <c r="I199" s="139">
        <f>+VLOOKUP(E199,Participants!$A$1:$F$1496,3,FALSE)</f>
        <v>7</v>
      </c>
      <c r="J199" s="139" t="str">
        <f>+VLOOKUP(E199,Participants!$A$1:$F$1496,6,FALSE)</f>
        <v>Varsity</v>
      </c>
      <c r="K199" s="301">
        <v>2</v>
      </c>
      <c r="L199" s="229">
        <v>8</v>
      </c>
    </row>
    <row r="200" spans="1:12" ht="15.75" customHeight="1">
      <c r="A200" s="302"/>
      <c r="B200" s="302"/>
      <c r="C200" s="300">
        <v>14</v>
      </c>
      <c r="D200" s="300">
        <v>1</v>
      </c>
      <c r="E200" s="299">
        <v>470</v>
      </c>
      <c r="F200" s="139" t="str">
        <f>+VLOOKUP(E200,Participants!$A$1:$F$1496,2,FALSE)</f>
        <v>John Terry</v>
      </c>
      <c r="G200" s="139" t="str">
        <f>+VLOOKUP(E200,Participants!$A$1:$F$1496,4,FALSE)</f>
        <v>CDT</v>
      </c>
      <c r="H200" s="139" t="str">
        <f>+VLOOKUP(E200,Participants!$A$1:$F$1496,5,FALSE)</f>
        <v>M</v>
      </c>
      <c r="I200" s="139">
        <f>+VLOOKUP(E200,Participants!$A$1:$F$1496,3,FALSE)</f>
        <v>8</v>
      </c>
      <c r="J200" s="139" t="str">
        <f>+VLOOKUP(E200,Participants!$A$1:$F$1496,6,FALSE)</f>
        <v>Varsity</v>
      </c>
      <c r="K200" s="301">
        <v>3</v>
      </c>
      <c r="L200" s="229">
        <v>6</v>
      </c>
    </row>
    <row r="201" spans="1:12" ht="15.75" customHeight="1">
      <c r="A201" s="302"/>
      <c r="B201" s="302"/>
      <c r="C201" s="300">
        <v>13</v>
      </c>
      <c r="D201" s="300">
        <v>6</v>
      </c>
      <c r="E201" s="299">
        <v>361</v>
      </c>
      <c r="F201" s="139" t="str">
        <f>+VLOOKUP(E201,Participants!$A$1:$F$1496,2,FALSE)</f>
        <v>Aiden Herman</v>
      </c>
      <c r="G201" s="139" t="str">
        <f>+VLOOKUP(E201,Participants!$A$1:$F$1496,4,FALSE)</f>
        <v>BTA</v>
      </c>
      <c r="H201" s="139" t="str">
        <f>+VLOOKUP(E201,Participants!$A$1:$F$1496,5,FALSE)</f>
        <v>M</v>
      </c>
      <c r="I201" s="139">
        <f>+VLOOKUP(E201,Participants!$A$1:$F$1496,3,FALSE)</f>
        <v>7</v>
      </c>
      <c r="J201" s="139" t="str">
        <f>+VLOOKUP(E201,Participants!$A$1:$F$1496,6,FALSE)</f>
        <v>Varsity</v>
      </c>
      <c r="K201" s="301">
        <v>4</v>
      </c>
      <c r="L201" s="229">
        <v>5</v>
      </c>
    </row>
    <row r="202" spans="1:12" ht="15.75" customHeight="1">
      <c r="A202" s="302"/>
      <c r="B202" s="302"/>
      <c r="C202" s="300">
        <v>12</v>
      </c>
      <c r="D202" s="300">
        <v>8</v>
      </c>
      <c r="E202" s="299">
        <v>376</v>
      </c>
      <c r="F202" s="139" t="str">
        <f>+VLOOKUP(E202,Participants!$A$1:$F$1496,2,FALSE)</f>
        <v>Trip McSorley</v>
      </c>
      <c r="G202" s="139" t="str">
        <f>+VLOOKUP(E202,Participants!$A$1:$F$1496,4,FALSE)</f>
        <v>BTA</v>
      </c>
      <c r="H202" s="139" t="str">
        <f>+VLOOKUP(E202,Participants!$A$1:$F$1496,5,FALSE)</f>
        <v>M</v>
      </c>
      <c r="I202" s="139">
        <f>+VLOOKUP(E202,Participants!$A$1:$F$1496,3,FALSE)</f>
        <v>8</v>
      </c>
      <c r="J202" s="139" t="str">
        <f>+VLOOKUP(E202,Participants!$A$1:$F$1496,6,FALSE)</f>
        <v>Varsity</v>
      </c>
      <c r="K202" s="301">
        <v>5</v>
      </c>
      <c r="L202" s="229">
        <v>4</v>
      </c>
    </row>
    <row r="203" spans="1:12" ht="15.75" customHeight="1">
      <c r="A203" s="302"/>
      <c r="B203" s="302"/>
      <c r="C203" s="300">
        <v>12</v>
      </c>
      <c r="D203" s="300">
        <v>4</v>
      </c>
      <c r="E203" s="299">
        <v>1091</v>
      </c>
      <c r="F203" s="139" t="str">
        <f>+VLOOKUP(E203,Participants!$A$1:$F$1496,2,FALSE)</f>
        <v>Luca Michnowicz</v>
      </c>
      <c r="G203" s="139" t="str">
        <f>+VLOOKUP(E203,Participants!$A$1:$F$1496,4,FALSE)</f>
        <v>HTS</v>
      </c>
      <c r="H203" s="139" t="str">
        <f>+VLOOKUP(E203,Participants!$A$1:$F$1496,5,FALSE)</f>
        <v>M</v>
      </c>
      <c r="I203" s="139">
        <f>+VLOOKUP(E203,Participants!$A$1:$F$1496,3,FALSE)</f>
        <v>7</v>
      </c>
      <c r="J203" s="139" t="str">
        <f>+VLOOKUP(E203,Participants!$A$1:$F$1496,6,FALSE)</f>
        <v>Varsity</v>
      </c>
      <c r="K203" s="301">
        <v>6</v>
      </c>
      <c r="L203" s="229">
        <v>3</v>
      </c>
    </row>
    <row r="204" spans="1:12" ht="15.75" customHeight="1">
      <c r="A204" s="302"/>
      <c r="B204" s="302"/>
      <c r="C204" s="300">
        <v>11</v>
      </c>
      <c r="D204" s="300">
        <v>6</v>
      </c>
      <c r="E204" s="299">
        <v>429</v>
      </c>
      <c r="F204" s="139" t="str">
        <f>+VLOOKUP(E204,Participants!$A$1:$F$1496,2,FALSE)</f>
        <v>Evan Monchak</v>
      </c>
      <c r="G204" s="139" t="str">
        <f>+VLOOKUP(E204,Participants!$A$1:$F$1496,4,FALSE)</f>
        <v>PHA</v>
      </c>
      <c r="H204" s="139" t="str">
        <f>+VLOOKUP(E204,Participants!$A$1:$F$1496,5,FALSE)</f>
        <v>M</v>
      </c>
      <c r="I204" s="139">
        <f>+VLOOKUP(E204,Participants!$A$1:$F$1496,3,FALSE)</f>
        <v>8</v>
      </c>
      <c r="J204" s="139" t="str">
        <f>+VLOOKUP(E204,Participants!$A$1:$F$1496,6,FALSE)</f>
        <v>Varsity</v>
      </c>
      <c r="K204" s="301">
        <v>7</v>
      </c>
      <c r="L204" s="229">
        <v>2</v>
      </c>
    </row>
    <row r="205" spans="1:12" ht="15.75" customHeight="1">
      <c r="A205" s="302"/>
      <c r="B205" s="302"/>
      <c r="C205" s="300">
        <v>11</v>
      </c>
      <c r="D205" s="300">
        <v>0</v>
      </c>
      <c r="E205" s="299">
        <v>93</v>
      </c>
      <c r="F205" s="139" t="str">
        <f>+VLOOKUP(E205,Participants!$A$1:$F$1496,2,FALSE)</f>
        <v>Matthew Scholl</v>
      </c>
      <c r="G205" s="139" t="str">
        <f>+VLOOKUP(E205,Participants!$A$1:$F$1496,4,FALSE)</f>
        <v>BFS</v>
      </c>
      <c r="H205" s="139" t="str">
        <f>+VLOOKUP(E205,Participants!$A$1:$F$1496,5,FALSE)</f>
        <v>M</v>
      </c>
      <c r="I205" s="139">
        <f>+VLOOKUP(E205,Participants!$A$1:$F$1496,3,FALSE)</f>
        <v>8</v>
      </c>
      <c r="J205" s="139" t="str">
        <f>+VLOOKUP(E205,Participants!$A$1:$F$1496,6,FALSE)</f>
        <v>Varsity</v>
      </c>
      <c r="K205" s="301">
        <v>8</v>
      </c>
      <c r="L205" s="229">
        <v>1</v>
      </c>
    </row>
    <row r="206" spans="1:12" ht="15.75" customHeight="1">
      <c r="A206" s="302"/>
      <c r="B206" s="302"/>
      <c r="C206" s="300">
        <v>10</v>
      </c>
      <c r="D206" s="300">
        <v>4</v>
      </c>
      <c r="E206" s="299">
        <v>634</v>
      </c>
      <c r="F206" s="139" t="str">
        <f>+VLOOKUP(E206,Participants!$A$1:$F$1496,2,FALSE)</f>
        <v>Patrick Veazey</v>
      </c>
      <c r="G206" s="139" t="str">
        <f>+VLOOKUP(E206,Participants!$A$1:$F$1496,4,FALSE)</f>
        <v>AAC</v>
      </c>
      <c r="H206" s="139" t="str">
        <f>+VLOOKUP(E206,Participants!$A$1:$F$1496,5,FALSE)</f>
        <v>M</v>
      </c>
      <c r="I206" s="139">
        <f>+VLOOKUP(E206,Participants!$A$1:$F$1496,3,FALSE)</f>
        <v>8</v>
      </c>
      <c r="J206" s="139" t="str">
        <f>+VLOOKUP(E206,Participants!$A$1:$F$1496,6,FALSE)</f>
        <v>Varsity</v>
      </c>
      <c r="K206" s="301">
        <v>9</v>
      </c>
      <c r="L206" s="229"/>
    </row>
    <row r="207" spans="1:12" ht="15.75" customHeight="1">
      <c r="A207" s="302"/>
      <c r="B207" s="302"/>
      <c r="C207" s="300">
        <v>10</v>
      </c>
      <c r="D207" s="300">
        <v>3</v>
      </c>
      <c r="E207" s="299">
        <v>737</v>
      </c>
      <c r="F207" s="139" t="str">
        <f>+VLOOKUP(E207,Participants!$A$1:$F$1496,2,FALSE)</f>
        <v>Nicholas Tarquinio</v>
      </c>
      <c r="G207" s="139" t="str">
        <f>+VLOOKUP(E207,Participants!$A$1:$F$1496,4,FALSE)</f>
        <v>HCA</v>
      </c>
      <c r="H207" s="139" t="str">
        <f>+VLOOKUP(E207,Participants!$A$1:$F$1496,5,FALSE)</f>
        <v>M</v>
      </c>
      <c r="I207" s="139">
        <f>+VLOOKUP(E207,Participants!$A$1:$F$1496,3,FALSE)</f>
        <v>8</v>
      </c>
      <c r="J207" s="139" t="str">
        <f>+VLOOKUP(E207,Participants!$A$1:$F$1496,6,FALSE)</f>
        <v>Varsity</v>
      </c>
      <c r="K207" s="301">
        <v>10</v>
      </c>
      <c r="L207" s="229"/>
    </row>
    <row r="208" spans="1:12" ht="15.75" customHeight="1">
      <c r="A208" s="302"/>
      <c r="B208" s="302"/>
      <c r="C208" s="300">
        <v>10</v>
      </c>
      <c r="D208" s="300">
        <v>1</v>
      </c>
      <c r="E208" s="299">
        <v>366</v>
      </c>
      <c r="F208" s="139" t="str">
        <f>+VLOOKUP(E208,Participants!$A$1:$F$1496,2,FALSE)</f>
        <v>Liam Shields</v>
      </c>
      <c r="G208" s="139" t="str">
        <f>+VLOOKUP(E208,Participants!$A$1:$F$1496,4,FALSE)</f>
        <v>BTA</v>
      </c>
      <c r="H208" s="139" t="str">
        <f>+VLOOKUP(E208,Participants!$A$1:$F$1496,5,FALSE)</f>
        <v>M</v>
      </c>
      <c r="I208" s="139">
        <f>+VLOOKUP(E208,Participants!$A$1:$F$1496,3,FALSE)</f>
        <v>7</v>
      </c>
      <c r="J208" s="139" t="str">
        <f>+VLOOKUP(E208,Participants!$A$1:$F$1496,6,FALSE)</f>
        <v>Varsity</v>
      </c>
      <c r="K208" s="301">
        <v>11</v>
      </c>
      <c r="L208" s="229"/>
    </row>
    <row r="209" spans="1:12" ht="15.75" customHeight="1">
      <c r="A209" s="302"/>
      <c r="B209" s="302"/>
      <c r="C209" s="300">
        <v>9</v>
      </c>
      <c r="D209" s="300">
        <v>10</v>
      </c>
      <c r="E209" s="299">
        <v>375</v>
      </c>
      <c r="F209" s="139" t="str">
        <f>+VLOOKUP(E209,Participants!$A$1:$F$1496,2,FALSE)</f>
        <v>Michael Restori</v>
      </c>
      <c r="G209" s="139" t="str">
        <f>+VLOOKUP(E209,Participants!$A$1:$F$1496,4,FALSE)</f>
        <v>BTA</v>
      </c>
      <c r="H209" s="139" t="str">
        <f>+VLOOKUP(E209,Participants!$A$1:$F$1496,5,FALSE)</f>
        <v>M</v>
      </c>
      <c r="I209" s="139">
        <f>+VLOOKUP(E209,Participants!$A$1:$F$1496,3,FALSE)</f>
        <v>8</v>
      </c>
      <c r="J209" s="139" t="str">
        <f>+VLOOKUP(E209,Participants!$A$1:$F$1496,6,FALSE)</f>
        <v>Varsity</v>
      </c>
      <c r="K209" s="301">
        <v>12</v>
      </c>
      <c r="L209" s="229"/>
    </row>
    <row r="210" spans="1:12" ht="15.75" customHeight="1">
      <c r="A210" s="302"/>
      <c r="B210" s="302"/>
      <c r="C210" s="300">
        <v>9</v>
      </c>
      <c r="D210" s="300">
        <v>9</v>
      </c>
      <c r="E210" s="299">
        <v>1087</v>
      </c>
      <c r="F210" s="139" t="str">
        <f>+VLOOKUP(E210,Participants!$A$1:$F$1496,2,FALSE)</f>
        <v>Collin Cimino</v>
      </c>
      <c r="G210" s="139" t="str">
        <f>+VLOOKUP(E210,Participants!$A$1:$F$1496,4,FALSE)</f>
        <v>HTS</v>
      </c>
      <c r="H210" s="139" t="str">
        <f>+VLOOKUP(E210,Participants!$A$1:$F$1496,5,FALSE)</f>
        <v>M</v>
      </c>
      <c r="I210" s="139">
        <f>+VLOOKUP(E210,Participants!$A$1:$F$1496,3,FALSE)</f>
        <v>7</v>
      </c>
      <c r="J210" s="139" t="str">
        <f>+VLOOKUP(E210,Participants!$A$1:$F$1496,6,FALSE)</f>
        <v>Varsity</v>
      </c>
      <c r="K210" s="301">
        <v>13</v>
      </c>
      <c r="L210" s="229"/>
    </row>
    <row r="211" spans="1:12" ht="15.75" customHeight="1">
      <c r="A211" s="302"/>
      <c r="B211" s="302"/>
      <c r="C211" s="300">
        <v>9</v>
      </c>
      <c r="D211" s="300">
        <v>8</v>
      </c>
      <c r="E211" s="299">
        <v>632</v>
      </c>
      <c r="F211" s="139" t="str">
        <f>+VLOOKUP(E211,Participants!$A$1:$F$1496,2,FALSE)</f>
        <v>Giovanna Vella</v>
      </c>
      <c r="G211" s="139" t="str">
        <f>+VLOOKUP(E211,Participants!$A$1:$F$1496,4,FALSE)</f>
        <v>AAC</v>
      </c>
      <c r="H211" s="139" t="str">
        <f>+VLOOKUP(E211,Participants!$A$1:$F$1496,5,FALSE)</f>
        <v>M</v>
      </c>
      <c r="I211" s="139">
        <f>+VLOOKUP(E211,Participants!$A$1:$F$1496,3,FALSE)</f>
        <v>8</v>
      </c>
      <c r="J211" s="139" t="str">
        <f>+VLOOKUP(E211,Participants!$A$1:$F$1496,6,FALSE)</f>
        <v>Varsity</v>
      </c>
      <c r="K211" s="301">
        <v>14</v>
      </c>
      <c r="L211" s="229"/>
    </row>
    <row r="212" spans="1:12" ht="15.75" customHeight="1">
      <c r="A212" s="302"/>
      <c r="B212" s="302"/>
      <c r="C212" s="300">
        <v>9</v>
      </c>
      <c r="D212" s="300">
        <v>7</v>
      </c>
      <c r="E212" s="299">
        <v>735</v>
      </c>
      <c r="F212" s="139" t="str">
        <f>+VLOOKUP(E212,Participants!$A$1:$F$1496,2,FALSE)</f>
        <v>Benjamin Tarquinio</v>
      </c>
      <c r="G212" s="139" t="str">
        <f>+VLOOKUP(E212,Participants!$A$1:$F$1496,4,FALSE)</f>
        <v>HCA</v>
      </c>
      <c r="H212" s="139" t="str">
        <f>+VLOOKUP(E212,Participants!$A$1:$F$1496,5,FALSE)</f>
        <v>M</v>
      </c>
      <c r="I212" s="139">
        <f>+VLOOKUP(E212,Participants!$A$1:$F$1496,3,FALSE)</f>
        <v>7</v>
      </c>
      <c r="J212" s="139" t="str">
        <f>+VLOOKUP(E212,Participants!$A$1:$F$1496,6,FALSE)</f>
        <v>Varsity</v>
      </c>
      <c r="K212" s="301">
        <v>15</v>
      </c>
      <c r="L212" s="229"/>
    </row>
    <row r="213" spans="1:12" ht="15.75" customHeight="1">
      <c r="A213" s="302"/>
      <c r="B213" s="302"/>
      <c r="C213" s="300">
        <v>9</v>
      </c>
      <c r="D213" s="300">
        <v>3</v>
      </c>
      <c r="E213" s="299">
        <v>379</v>
      </c>
      <c r="F213" s="139" t="str">
        <f>+VLOOKUP(E213,Participants!$A$1:$F$1496,2,FALSE)</f>
        <v>Owen Walzer</v>
      </c>
      <c r="G213" s="139" t="str">
        <f>+VLOOKUP(E213,Participants!$A$1:$F$1496,4,FALSE)</f>
        <v>BTA</v>
      </c>
      <c r="H213" s="139" t="str">
        <f>+VLOOKUP(E213,Participants!$A$1:$F$1496,5,FALSE)</f>
        <v>M</v>
      </c>
      <c r="I213" s="139">
        <f>+VLOOKUP(E213,Participants!$A$1:$F$1496,3,FALSE)</f>
        <v>8</v>
      </c>
      <c r="J213" s="139" t="str">
        <f>+VLOOKUP(E213,Participants!$A$1:$F$1496,6,FALSE)</f>
        <v>Varsity</v>
      </c>
      <c r="K213" s="301">
        <v>16</v>
      </c>
      <c r="L213" s="229"/>
    </row>
    <row r="214" spans="1:12" ht="15.75" customHeight="1">
      <c r="A214" s="302"/>
      <c r="B214" s="302"/>
      <c r="C214" s="300">
        <v>9</v>
      </c>
      <c r="D214" s="300">
        <v>2</v>
      </c>
      <c r="E214" s="299">
        <v>371</v>
      </c>
      <c r="F214" s="139" t="str">
        <f>+VLOOKUP(E214,Participants!$A$1:$F$1496,2,FALSE)</f>
        <v>Conlan Moore</v>
      </c>
      <c r="G214" s="139" t="str">
        <f>+VLOOKUP(E214,Participants!$A$1:$F$1496,4,FALSE)</f>
        <v>BTA</v>
      </c>
      <c r="H214" s="139" t="str">
        <f>+VLOOKUP(E214,Participants!$A$1:$F$1496,5,FALSE)</f>
        <v>M</v>
      </c>
      <c r="I214" s="139">
        <f>+VLOOKUP(E214,Participants!$A$1:$F$1496,3,FALSE)</f>
        <v>8</v>
      </c>
      <c r="J214" s="139" t="str">
        <f>+VLOOKUP(E214,Participants!$A$1:$F$1496,6,FALSE)</f>
        <v>Varsity</v>
      </c>
      <c r="K214" s="301">
        <v>17</v>
      </c>
      <c r="L214" s="229"/>
    </row>
    <row r="215" spans="1:12" ht="15.75" customHeight="1">
      <c r="A215" s="302"/>
      <c r="B215" s="302"/>
      <c r="C215" s="300">
        <v>9</v>
      </c>
      <c r="D215" s="300">
        <v>2</v>
      </c>
      <c r="E215" s="299">
        <v>736</v>
      </c>
      <c r="F215" s="139" t="str">
        <f>+VLOOKUP(E215,Participants!$A$1:$F$1496,2,FALSE)</f>
        <v>Michael Lukasik</v>
      </c>
      <c r="G215" s="139" t="str">
        <f>+VLOOKUP(E215,Participants!$A$1:$F$1496,4,FALSE)</f>
        <v>HCA</v>
      </c>
      <c r="H215" s="139" t="str">
        <f>+VLOOKUP(E215,Participants!$A$1:$F$1496,5,FALSE)</f>
        <v>M</v>
      </c>
      <c r="I215" s="139">
        <f>+VLOOKUP(E215,Participants!$A$1:$F$1496,3,FALSE)</f>
        <v>8</v>
      </c>
      <c r="J215" s="139" t="str">
        <f>+VLOOKUP(E215,Participants!$A$1:$F$1496,6,FALSE)</f>
        <v>Varsity</v>
      </c>
      <c r="K215" s="301">
        <v>18</v>
      </c>
      <c r="L215" s="229"/>
    </row>
    <row r="216" spans="1:12" ht="15.75" customHeight="1">
      <c r="A216" s="302"/>
      <c r="B216" s="302"/>
      <c r="C216" s="300">
        <v>8</v>
      </c>
      <c r="D216" s="300">
        <v>7</v>
      </c>
      <c r="E216" s="299">
        <v>89</v>
      </c>
      <c r="F216" s="139" t="str">
        <f>+VLOOKUP(E216,Participants!$A$1:$F$1496,2,FALSE)</f>
        <v>Dominic Talarico</v>
      </c>
      <c r="G216" s="139" t="str">
        <f>+VLOOKUP(E216,Participants!$A$1:$F$1496,4,FALSE)</f>
        <v>BFS</v>
      </c>
      <c r="H216" s="139" t="str">
        <f>+VLOOKUP(E216,Participants!$A$1:$F$1496,5,FALSE)</f>
        <v>M</v>
      </c>
      <c r="I216" s="139">
        <f>+VLOOKUP(E216,Participants!$A$1:$F$1496,3,FALSE)</f>
        <v>7</v>
      </c>
      <c r="J216" s="139" t="str">
        <f>+VLOOKUP(E216,Participants!$A$1:$F$1496,6,FALSE)</f>
        <v>Varsity</v>
      </c>
      <c r="K216" s="301">
        <v>19</v>
      </c>
      <c r="L216" s="229"/>
    </row>
    <row r="217" spans="1:12" ht="15.75" customHeight="1">
      <c r="A217" s="302"/>
      <c r="B217" s="302"/>
      <c r="C217" s="300">
        <v>8</v>
      </c>
      <c r="D217" s="300">
        <v>5</v>
      </c>
      <c r="E217" s="299">
        <v>91</v>
      </c>
      <c r="F217" s="139" t="str">
        <f>+VLOOKUP(E217,Participants!$A$1:$F$1496,2,FALSE)</f>
        <v>Brett Mashuda</v>
      </c>
      <c r="G217" s="139" t="str">
        <f>+VLOOKUP(E217,Participants!$A$1:$F$1496,4,FALSE)</f>
        <v>BFS</v>
      </c>
      <c r="H217" s="139" t="str">
        <f>+VLOOKUP(E217,Participants!$A$1:$F$1496,5,FALSE)</f>
        <v>M</v>
      </c>
      <c r="I217" s="139">
        <f>+VLOOKUP(E217,Participants!$A$1:$F$1496,3,FALSE)</f>
        <v>8</v>
      </c>
      <c r="J217" s="139" t="str">
        <f>+VLOOKUP(E217,Participants!$A$1:$F$1496,6,FALSE)</f>
        <v>Varsity</v>
      </c>
      <c r="K217" s="301">
        <v>20</v>
      </c>
      <c r="L217" s="229"/>
    </row>
    <row r="218" spans="1:12" ht="15.75" customHeight="1">
      <c r="A218" s="302"/>
      <c r="B218" s="302"/>
      <c r="C218" s="300">
        <v>8</v>
      </c>
      <c r="D218" s="300">
        <v>3</v>
      </c>
      <c r="E218" s="299">
        <v>631</v>
      </c>
      <c r="F218" s="139" t="str">
        <f>+VLOOKUP(E218,Participants!$A$1:$F$1496,2,FALSE)</f>
        <v>Anthony Ferraro</v>
      </c>
      <c r="G218" s="139" t="str">
        <f>+VLOOKUP(E218,Participants!$A$1:$F$1496,4,FALSE)</f>
        <v>AAC</v>
      </c>
      <c r="H218" s="139" t="str">
        <f>+VLOOKUP(E218,Participants!$A$1:$F$1496,5,FALSE)</f>
        <v>M</v>
      </c>
      <c r="I218" s="139">
        <f>+VLOOKUP(E218,Participants!$A$1:$F$1496,3,FALSE)</f>
        <v>7</v>
      </c>
      <c r="J218" s="139" t="str">
        <f>+VLOOKUP(E218,Participants!$A$1:$F$1496,6,FALSE)</f>
        <v>Varsity</v>
      </c>
      <c r="K218" s="301">
        <v>21</v>
      </c>
      <c r="L218" s="229"/>
    </row>
    <row r="219" spans="1:12" ht="15.75" customHeight="1">
      <c r="A219" s="302"/>
      <c r="B219" s="302"/>
      <c r="C219" s="300">
        <v>7</v>
      </c>
      <c r="D219" s="300">
        <v>10</v>
      </c>
      <c r="E219" s="299">
        <v>364</v>
      </c>
      <c r="F219" s="139" t="str">
        <f>+VLOOKUP(E219,Participants!$A$1:$F$1496,2,FALSE)</f>
        <v>Joseph Roblaski</v>
      </c>
      <c r="G219" s="139" t="str">
        <f>+VLOOKUP(E219,Participants!$A$1:$F$1496,4,FALSE)</f>
        <v>BTA</v>
      </c>
      <c r="H219" s="139" t="str">
        <f>+VLOOKUP(E219,Participants!$A$1:$F$1496,5,FALSE)</f>
        <v>M</v>
      </c>
      <c r="I219" s="139">
        <f>+VLOOKUP(E219,Participants!$A$1:$F$1496,3,FALSE)</f>
        <v>7</v>
      </c>
      <c r="J219" s="139" t="str">
        <f>+VLOOKUP(E219,Participants!$A$1:$F$1496,6,FALSE)</f>
        <v>Varsity</v>
      </c>
      <c r="K219" s="301">
        <v>22</v>
      </c>
      <c r="L219" s="229"/>
    </row>
    <row r="220" spans="1:12" ht="15.75" customHeight="1">
      <c r="A220" s="302"/>
      <c r="B220" s="302"/>
      <c r="C220" s="300">
        <v>6</v>
      </c>
      <c r="D220" s="300">
        <v>6</v>
      </c>
      <c r="E220" s="299">
        <v>370</v>
      </c>
      <c r="F220" s="139" t="str">
        <f>+VLOOKUP(E220,Participants!$A$1:$F$1496,2,FALSE)</f>
        <v>Xander Hill</v>
      </c>
      <c r="G220" s="139" t="str">
        <f>+VLOOKUP(E220,Participants!$A$1:$F$1496,4,FALSE)</f>
        <v>BTA</v>
      </c>
      <c r="H220" s="139" t="str">
        <f>+VLOOKUP(E220,Participants!$A$1:$F$1496,5,FALSE)</f>
        <v>M</v>
      </c>
      <c r="I220" s="139">
        <f>+VLOOKUP(E220,Participants!$A$1:$F$1496,3,FALSE)</f>
        <v>7</v>
      </c>
      <c r="J220" s="139" t="str">
        <f>+VLOOKUP(E220,Participants!$A$1:$F$1496,6,FALSE)</f>
        <v>Varsity</v>
      </c>
      <c r="K220" s="301">
        <v>23</v>
      </c>
      <c r="L220" s="229"/>
    </row>
    <row r="221" spans="1:12" ht="15.75" customHeight="1">
      <c r="C221" s="100"/>
      <c r="D221" s="100"/>
      <c r="K221" s="95"/>
      <c r="L221" s="95"/>
    </row>
    <row r="222" spans="1:12" ht="15.75" customHeight="1">
      <c r="C222" s="100"/>
      <c r="D222" s="100"/>
      <c r="K222" s="95"/>
      <c r="L222" s="95"/>
    </row>
    <row r="223" spans="1:12" ht="15.75" customHeight="1">
      <c r="C223" s="100"/>
      <c r="D223" s="100"/>
      <c r="K223" s="95"/>
      <c r="L223" s="95"/>
    </row>
    <row r="224" spans="1:12" ht="15.75" customHeight="1">
      <c r="C224" s="100"/>
      <c r="D224" s="100"/>
      <c r="K224" s="95"/>
      <c r="L224" s="95"/>
    </row>
    <row r="225" spans="3:12" ht="15.75" customHeight="1">
      <c r="C225" s="100"/>
      <c r="D225" s="100"/>
      <c r="K225" s="95"/>
      <c r="L225" s="95"/>
    </row>
    <row r="226" spans="3:12" ht="15.75" customHeight="1">
      <c r="C226" s="100"/>
      <c r="D226" s="100"/>
      <c r="K226" s="95"/>
      <c r="L226" s="95"/>
    </row>
    <row r="227" spans="3:12" ht="15.75" customHeight="1">
      <c r="C227" s="100"/>
      <c r="D227" s="100"/>
      <c r="K227" s="95"/>
      <c r="L227" s="95"/>
    </row>
    <row r="228" spans="3:12" ht="15.75" customHeight="1">
      <c r="C228" s="100"/>
      <c r="D228" s="100"/>
      <c r="K228" s="95"/>
      <c r="L228" s="95"/>
    </row>
    <row r="229" spans="3:12" ht="15.75" customHeight="1">
      <c r="C229" s="100"/>
      <c r="D229" s="100"/>
      <c r="K229" s="95"/>
      <c r="L229" s="95"/>
    </row>
    <row r="230" spans="3:12" ht="15.75" customHeight="1">
      <c r="C230" s="100"/>
      <c r="D230" s="100"/>
      <c r="K230" s="95"/>
      <c r="L230" s="95"/>
    </row>
    <row r="231" spans="3:12" ht="15.75" customHeight="1">
      <c r="C231" s="100"/>
      <c r="D231" s="100"/>
      <c r="K231" s="95"/>
      <c r="L231" s="95"/>
    </row>
    <row r="232" spans="3:12" ht="15.75" customHeight="1">
      <c r="C232" s="100"/>
      <c r="D232" s="100"/>
      <c r="K232" s="95"/>
      <c r="L232" s="95"/>
    </row>
    <row r="233" spans="3:12" ht="15.75" customHeight="1">
      <c r="C233" s="100"/>
      <c r="D233" s="100"/>
      <c r="K233" s="95"/>
      <c r="L233" s="95"/>
    </row>
    <row r="234" spans="3:12" ht="15.75" customHeight="1">
      <c r="C234" s="100"/>
      <c r="D234" s="100"/>
      <c r="K234" s="95"/>
      <c r="L234" s="95"/>
    </row>
    <row r="235" spans="3:12" ht="15.75" customHeight="1">
      <c r="C235" s="100"/>
      <c r="D235" s="100"/>
      <c r="K235" s="95"/>
      <c r="L235" s="95"/>
    </row>
    <row r="236" spans="3:12" ht="15.75" customHeight="1">
      <c r="C236" s="100"/>
      <c r="D236" s="100"/>
      <c r="K236" s="95"/>
      <c r="L236" s="95"/>
    </row>
    <row r="237" spans="3:12" ht="15.75" customHeight="1">
      <c r="C237" s="100"/>
      <c r="D237" s="100"/>
      <c r="K237" s="95"/>
      <c r="L237" s="95"/>
    </row>
    <row r="238" spans="3:12" ht="15.75" customHeight="1">
      <c r="C238" s="100"/>
      <c r="D238" s="100"/>
      <c r="K238" s="95"/>
      <c r="L238" s="95"/>
    </row>
    <row r="239" spans="3:12" ht="15.75" customHeight="1">
      <c r="C239" s="100"/>
      <c r="D239" s="100"/>
      <c r="K239" s="95"/>
      <c r="L239" s="95"/>
    </row>
    <row r="240" spans="3:12" ht="15.75" customHeight="1">
      <c r="C240" s="100"/>
      <c r="D240" s="100"/>
      <c r="K240" s="95"/>
      <c r="L240" s="95"/>
    </row>
    <row r="241" spans="1:23" ht="15.75" customHeight="1">
      <c r="C241" s="100"/>
      <c r="D241" s="100"/>
      <c r="K241" s="95"/>
      <c r="L241" s="95"/>
    </row>
    <row r="242" spans="1:23" ht="15.75" customHeight="1">
      <c r="C242" s="100"/>
      <c r="D242" s="100"/>
      <c r="K242" s="95"/>
      <c r="L242" s="95"/>
    </row>
    <row r="243" spans="1:23" ht="15.75" customHeight="1">
      <c r="C243" s="100"/>
      <c r="D243" s="100"/>
      <c r="K243" s="95"/>
      <c r="L243" s="95"/>
    </row>
    <row r="244" spans="1:23" ht="15.75" customHeight="1">
      <c r="C244" s="100"/>
      <c r="D244" s="100"/>
      <c r="K244" s="95"/>
      <c r="L244" s="95"/>
    </row>
    <row r="245" spans="1:23" ht="15.75" customHeight="1">
      <c r="C245" s="100"/>
      <c r="D245" s="100"/>
      <c r="K245" s="95"/>
      <c r="L245" s="95"/>
    </row>
    <row r="246" spans="1:23" ht="15.75" customHeight="1">
      <c r="C246" s="100"/>
      <c r="D246" s="100"/>
      <c r="K246" s="95"/>
      <c r="L246" s="95"/>
    </row>
    <row r="247" spans="1:23" ht="15.75" customHeight="1">
      <c r="C247" s="100"/>
      <c r="D247" s="100"/>
      <c r="K247" s="95"/>
      <c r="L247" s="95"/>
    </row>
    <row r="248" spans="1:23" ht="15.75" customHeight="1">
      <c r="A248" s="97" t="s">
        <v>15</v>
      </c>
      <c r="B248" s="97" t="s">
        <v>36</v>
      </c>
      <c r="C248" s="97" t="s">
        <v>38</v>
      </c>
      <c r="D248" s="1" t="s">
        <v>40</v>
      </c>
      <c r="E248" s="97" t="s">
        <v>43</v>
      </c>
      <c r="F248" s="97" t="s">
        <v>46</v>
      </c>
      <c r="G248" s="97" t="s">
        <v>52</v>
      </c>
      <c r="H248" s="97" t="s">
        <v>58</v>
      </c>
      <c r="I248" s="97" t="s">
        <v>1097</v>
      </c>
      <c r="J248" s="97" t="s">
        <v>1098</v>
      </c>
      <c r="K248" s="97" t="s">
        <v>61</v>
      </c>
      <c r="L248" s="97" t="s">
        <v>64</v>
      </c>
      <c r="M248" s="97" t="s">
        <v>67</v>
      </c>
      <c r="N248" s="97" t="s">
        <v>70</v>
      </c>
      <c r="O248" s="97" t="s">
        <v>73</v>
      </c>
      <c r="P248" s="97" t="s">
        <v>76</v>
      </c>
      <c r="Q248" s="97" t="s">
        <v>79</v>
      </c>
      <c r="R248" s="97" t="s">
        <v>1099</v>
      </c>
      <c r="S248" s="97" t="s">
        <v>83</v>
      </c>
      <c r="T248" s="97" t="s">
        <v>86</v>
      </c>
      <c r="U248" s="97" t="s">
        <v>89</v>
      </c>
      <c r="V248" s="97" t="s">
        <v>1100</v>
      </c>
      <c r="W248" s="97" t="s">
        <v>1101</v>
      </c>
    </row>
    <row r="249" spans="1:23" ht="15.75" customHeight="1">
      <c r="A249" t="e">
        <f t="shared" ref="A249:V249" si="4">+SUMIF(#REF!,A$248,#REF!)</f>
        <v>#REF!</v>
      </c>
      <c r="B249" t="e">
        <f t="shared" si="4"/>
        <v>#REF!</v>
      </c>
      <c r="C249" s="100" t="e">
        <f t="shared" si="4"/>
        <v>#REF!</v>
      </c>
      <c r="D249" s="100" t="e">
        <f t="shared" si="4"/>
        <v>#REF!</v>
      </c>
      <c r="E249" t="e">
        <f t="shared" si="4"/>
        <v>#REF!</v>
      </c>
      <c r="F249" t="e">
        <f t="shared" si="4"/>
        <v>#REF!</v>
      </c>
      <c r="G249" t="e">
        <f t="shared" si="4"/>
        <v>#REF!</v>
      </c>
      <c r="H249" t="e">
        <f t="shared" si="4"/>
        <v>#REF!</v>
      </c>
      <c r="I249" t="e">
        <f t="shared" si="4"/>
        <v>#REF!</v>
      </c>
      <c r="J249" t="e">
        <f t="shared" si="4"/>
        <v>#REF!</v>
      </c>
      <c r="K249" t="e">
        <f t="shared" si="4"/>
        <v>#REF!</v>
      </c>
      <c r="L249" t="e">
        <f t="shared" si="4"/>
        <v>#REF!</v>
      </c>
      <c r="M249" t="e">
        <f t="shared" si="4"/>
        <v>#REF!</v>
      </c>
      <c r="N249" t="e">
        <f t="shared" si="4"/>
        <v>#REF!</v>
      </c>
      <c r="O249" t="e">
        <f t="shared" si="4"/>
        <v>#REF!</v>
      </c>
      <c r="P249" t="e">
        <f t="shared" si="4"/>
        <v>#REF!</v>
      </c>
      <c r="Q249" t="e">
        <f t="shared" si="4"/>
        <v>#REF!</v>
      </c>
      <c r="R249" t="e">
        <f t="shared" si="4"/>
        <v>#REF!</v>
      </c>
      <c r="S249" t="e">
        <f t="shared" si="4"/>
        <v>#REF!</v>
      </c>
      <c r="T249" t="e">
        <f t="shared" si="4"/>
        <v>#REF!</v>
      </c>
      <c r="U249" t="e">
        <f t="shared" si="4"/>
        <v>#REF!</v>
      </c>
      <c r="V249" t="e">
        <f t="shared" si="4"/>
        <v>#REF!</v>
      </c>
      <c r="W249" t="e">
        <f t="shared" ref="W249:W253" si="5">SUM(A249:V249)</f>
        <v>#REF!</v>
      </c>
    </row>
    <row r="250" spans="1:23" ht="15.75" customHeight="1">
      <c r="A250">
        <f t="shared" ref="A250:V250" si="6">+SUMIF($G$3:$G$39,A$248,$L$3:$L$39)</f>
        <v>0</v>
      </c>
      <c r="B250">
        <f t="shared" si="6"/>
        <v>8</v>
      </c>
      <c r="C250" s="100">
        <f t="shared" si="6"/>
        <v>0</v>
      </c>
      <c r="D250" s="100">
        <f t="shared" si="6"/>
        <v>0</v>
      </c>
      <c r="E250">
        <f t="shared" si="6"/>
        <v>0</v>
      </c>
      <c r="F250">
        <f t="shared" si="6"/>
        <v>0</v>
      </c>
      <c r="G250">
        <f t="shared" si="6"/>
        <v>0</v>
      </c>
      <c r="H250">
        <f t="shared" si="6"/>
        <v>0</v>
      </c>
      <c r="I250">
        <f t="shared" si="6"/>
        <v>0</v>
      </c>
      <c r="J250">
        <f t="shared" si="6"/>
        <v>0</v>
      </c>
      <c r="K250">
        <f t="shared" si="6"/>
        <v>0</v>
      </c>
      <c r="L250">
        <f t="shared" si="6"/>
        <v>0</v>
      </c>
      <c r="M250">
        <f t="shared" si="6"/>
        <v>0</v>
      </c>
      <c r="N250">
        <f t="shared" si="6"/>
        <v>0</v>
      </c>
      <c r="O250">
        <f t="shared" si="6"/>
        <v>0</v>
      </c>
      <c r="P250">
        <f t="shared" si="6"/>
        <v>0</v>
      </c>
      <c r="Q250">
        <f t="shared" si="6"/>
        <v>0</v>
      </c>
      <c r="R250">
        <f t="shared" si="6"/>
        <v>0</v>
      </c>
      <c r="S250">
        <f t="shared" si="6"/>
        <v>0</v>
      </c>
      <c r="T250">
        <f t="shared" si="6"/>
        <v>0</v>
      </c>
      <c r="U250">
        <f t="shared" si="6"/>
        <v>0</v>
      </c>
      <c r="V250">
        <f t="shared" si="6"/>
        <v>0</v>
      </c>
      <c r="W250">
        <f t="shared" si="5"/>
        <v>8</v>
      </c>
    </row>
    <row r="251" spans="1:23" ht="15.75" customHeight="1">
      <c r="A251" t="e">
        <f t="shared" ref="A251:V251" si="7">+SUMIF(#REF!,A$248,#REF!)</f>
        <v>#REF!</v>
      </c>
      <c r="B251" t="e">
        <f t="shared" si="7"/>
        <v>#REF!</v>
      </c>
      <c r="C251" s="100" t="e">
        <f t="shared" si="7"/>
        <v>#REF!</v>
      </c>
      <c r="D251" s="100" t="e">
        <f t="shared" si="7"/>
        <v>#REF!</v>
      </c>
      <c r="E251" t="e">
        <f t="shared" si="7"/>
        <v>#REF!</v>
      </c>
      <c r="F251" t="e">
        <f t="shared" si="7"/>
        <v>#REF!</v>
      </c>
      <c r="G251" t="e">
        <f t="shared" si="7"/>
        <v>#REF!</v>
      </c>
      <c r="H251" t="e">
        <f t="shared" si="7"/>
        <v>#REF!</v>
      </c>
      <c r="I251" t="e">
        <f t="shared" si="7"/>
        <v>#REF!</v>
      </c>
      <c r="J251" t="e">
        <f t="shared" si="7"/>
        <v>#REF!</v>
      </c>
      <c r="K251" t="e">
        <f t="shared" si="7"/>
        <v>#REF!</v>
      </c>
      <c r="L251" t="e">
        <f t="shared" si="7"/>
        <v>#REF!</v>
      </c>
      <c r="M251" t="e">
        <f t="shared" si="7"/>
        <v>#REF!</v>
      </c>
      <c r="N251" t="e">
        <f t="shared" si="7"/>
        <v>#REF!</v>
      </c>
      <c r="O251" t="e">
        <f t="shared" si="7"/>
        <v>#REF!</v>
      </c>
      <c r="P251" t="e">
        <f t="shared" si="7"/>
        <v>#REF!</v>
      </c>
      <c r="Q251" t="e">
        <f t="shared" si="7"/>
        <v>#REF!</v>
      </c>
      <c r="R251" t="e">
        <f t="shared" si="7"/>
        <v>#REF!</v>
      </c>
      <c r="S251" t="e">
        <f t="shared" si="7"/>
        <v>#REF!</v>
      </c>
      <c r="T251" t="e">
        <f t="shared" si="7"/>
        <v>#REF!</v>
      </c>
      <c r="U251" t="e">
        <f t="shared" si="7"/>
        <v>#REF!</v>
      </c>
      <c r="V251" t="e">
        <f t="shared" si="7"/>
        <v>#REF!</v>
      </c>
      <c r="W251" t="e">
        <f t="shared" si="5"/>
        <v>#REF!</v>
      </c>
    </row>
    <row r="252" spans="1:23" ht="15.75" customHeight="1">
      <c r="A252">
        <f t="shared" ref="A252:V252" si="8">+SUMIF($G$40:$G$142,A$248,$L$40:$L$142)</f>
        <v>14</v>
      </c>
      <c r="B252">
        <f t="shared" si="8"/>
        <v>3</v>
      </c>
      <c r="C252" s="100">
        <f t="shared" si="8"/>
        <v>0</v>
      </c>
      <c r="D252" s="100">
        <f t="shared" si="8"/>
        <v>0</v>
      </c>
      <c r="E252">
        <f t="shared" si="8"/>
        <v>0</v>
      </c>
      <c r="F252">
        <f t="shared" si="8"/>
        <v>0</v>
      </c>
      <c r="G252">
        <f t="shared" si="8"/>
        <v>0</v>
      </c>
      <c r="H252">
        <f t="shared" si="8"/>
        <v>0</v>
      </c>
      <c r="I252">
        <f t="shared" si="8"/>
        <v>0</v>
      </c>
      <c r="J252">
        <f t="shared" si="8"/>
        <v>0</v>
      </c>
      <c r="K252">
        <f t="shared" si="8"/>
        <v>0</v>
      </c>
      <c r="L252">
        <f t="shared" si="8"/>
        <v>0</v>
      </c>
      <c r="M252">
        <f t="shared" si="8"/>
        <v>0</v>
      </c>
      <c r="N252">
        <f t="shared" si="8"/>
        <v>0</v>
      </c>
      <c r="O252">
        <f t="shared" si="8"/>
        <v>0</v>
      </c>
      <c r="P252">
        <f t="shared" si="8"/>
        <v>0</v>
      </c>
      <c r="Q252">
        <f t="shared" si="8"/>
        <v>0</v>
      </c>
      <c r="R252">
        <f t="shared" si="8"/>
        <v>0</v>
      </c>
      <c r="S252">
        <f t="shared" si="8"/>
        <v>0</v>
      </c>
      <c r="T252">
        <f t="shared" si="8"/>
        <v>0</v>
      </c>
      <c r="U252">
        <f t="shared" si="8"/>
        <v>0</v>
      </c>
      <c r="V252">
        <f t="shared" si="8"/>
        <v>0</v>
      </c>
      <c r="W252">
        <f t="shared" si="5"/>
        <v>17</v>
      </c>
    </row>
    <row r="253" spans="1:23" ht="15.75" customHeight="1">
      <c r="A253" t="e">
        <f t="shared" ref="A253:V253" si="9">SUM(A249:A252)</f>
        <v>#REF!</v>
      </c>
      <c r="B253" t="e">
        <f t="shared" si="9"/>
        <v>#REF!</v>
      </c>
      <c r="C253" s="100" t="e">
        <f t="shared" si="9"/>
        <v>#REF!</v>
      </c>
      <c r="D253" s="100" t="e">
        <f t="shared" si="9"/>
        <v>#REF!</v>
      </c>
      <c r="E253" t="e">
        <f t="shared" si="9"/>
        <v>#REF!</v>
      </c>
      <c r="F253" t="e">
        <f t="shared" si="9"/>
        <v>#REF!</v>
      </c>
      <c r="G253" t="e">
        <f t="shared" si="9"/>
        <v>#REF!</v>
      </c>
      <c r="H253" t="e">
        <f t="shared" si="9"/>
        <v>#REF!</v>
      </c>
      <c r="I253" t="e">
        <f t="shared" si="9"/>
        <v>#REF!</v>
      </c>
      <c r="J253" t="e">
        <f t="shared" si="9"/>
        <v>#REF!</v>
      </c>
      <c r="K253" t="e">
        <f t="shared" si="9"/>
        <v>#REF!</v>
      </c>
      <c r="L253" t="e">
        <f t="shared" si="9"/>
        <v>#REF!</v>
      </c>
      <c r="M253" t="e">
        <f t="shared" si="9"/>
        <v>#REF!</v>
      </c>
      <c r="N253" t="e">
        <f t="shared" si="9"/>
        <v>#REF!</v>
      </c>
      <c r="O253" t="e">
        <f t="shared" si="9"/>
        <v>#REF!</v>
      </c>
      <c r="P253" t="e">
        <f t="shared" si="9"/>
        <v>#REF!</v>
      </c>
      <c r="Q253" t="e">
        <f t="shared" si="9"/>
        <v>#REF!</v>
      </c>
      <c r="R253" t="e">
        <f t="shared" si="9"/>
        <v>#REF!</v>
      </c>
      <c r="S253" t="e">
        <f t="shared" si="9"/>
        <v>#REF!</v>
      </c>
      <c r="T253" t="e">
        <f t="shared" si="9"/>
        <v>#REF!</v>
      </c>
      <c r="U253" t="e">
        <f t="shared" si="9"/>
        <v>#REF!</v>
      </c>
      <c r="V253" t="e">
        <f t="shared" si="9"/>
        <v>#REF!</v>
      </c>
      <c r="W253" t="e">
        <f t="shared" si="5"/>
        <v>#REF!</v>
      </c>
    </row>
    <row r="254" spans="1:23" ht="15.75" customHeight="1">
      <c r="C254" s="100"/>
      <c r="D254" s="100"/>
      <c r="K254" s="95"/>
      <c r="L254" s="95"/>
    </row>
    <row r="255" spans="1:23" ht="15.75" customHeight="1">
      <c r="C255" s="100"/>
      <c r="D255" s="100"/>
      <c r="K255" s="95"/>
      <c r="L255" s="95"/>
    </row>
    <row r="256" spans="1:23" ht="15.75" customHeight="1">
      <c r="C256" s="100"/>
      <c r="D256" s="100"/>
      <c r="K256" s="95"/>
      <c r="L256" s="95"/>
    </row>
    <row r="257" spans="3:12" ht="15.75" customHeight="1">
      <c r="C257" s="100"/>
      <c r="D257" s="100"/>
      <c r="K257" s="95"/>
      <c r="L257" s="95"/>
    </row>
    <row r="258" spans="3:12" ht="15.75" customHeight="1">
      <c r="C258" s="100"/>
      <c r="D258" s="100"/>
      <c r="K258" s="95"/>
      <c r="L258" s="95"/>
    </row>
    <row r="259" spans="3:12" ht="15.75" customHeight="1">
      <c r="C259" s="100"/>
      <c r="D259" s="100"/>
      <c r="K259" s="95"/>
      <c r="L259" s="95"/>
    </row>
    <row r="260" spans="3:12" ht="15.75" customHeight="1">
      <c r="C260" s="100"/>
      <c r="D260" s="100"/>
      <c r="K260" s="95"/>
      <c r="L260" s="95"/>
    </row>
    <row r="261" spans="3:12" ht="15.75" customHeight="1">
      <c r="C261" s="100"/>
      <c r="D261" s="100"/>
      <c r="K261" s="95"/>
      <c r="L261" s="95"/>
    </row>
    <row r="262" spans="3:12" ht="15.75" customHeight="1">
      <c r="C262" s="100"/>
      <c r="D262" s="100"/>
      <c r="K262" s="95"/>
      <c r="L262" s="95"/>
    </row>
    <row r="263" spans="3:12" ht="15.75" customHeight="1">
      <c r="C263" s="100"/>
      <c r="D263" s="100"/>
      <c r="K263" s="95"/>
      <c r="L263" s="95"/>
    </row>
    <row r="264" spans="3:12" ht="15.75" customHeight="1">
      <c r="C264" s="100"/>
      <c r="D264" s="100"/>
      <c r="K264" s="95"/>
      <c r="L264" s="95"/>
    </row>
    <row r="265" spans="3:12" ht="15.75" customHeight="1">
      <c r="C265" s="100"/>
      <c r="D265" s="100"/>
      <c r="K265" s="95"/>
      <c r="L265" s="95"/>
    </row>
    <row r="266" spans="3:12" ht="15.75" customHeight="1">
      <c r="C266" s="100"/>
      <c r="D266" s="100"/>
      <c r="K266" s="95"/>
      <c r="L266" s="95"/>
    </row>
    <row r="267" spans="3:12" ht="15.75" customHeight="1">
      <c r="C267" s="100"/>
      <c r="D267" s="100"/>
      <c r="K267" s="95"/>
      <c r="L267" s="95"/>
    </row>
    <row r="268" spans="3:12" ht="15.75" customHeight="1">
      <c r="C268" s="100"/>
      <c r="D268" s="100"/>
      <c r="K268" s="95"/>
      <c r="L268" s="95"/>
    </row>
    <row r="269" spans="3:12" ht="15.75" customHeight="1">
      <c r="C269" s="100"/>
      <c r="D269" s="100"/>
      <c r="K269" s="95"/>
      <c r="L269" s="95"/>
    </row>
    <row r="270" spans="3:12" ht="15.75" customHeight="1">
      <c r="C270" s="100"/>
      <c r="D270" s="100"/>
      <c r="K270" s="95"/>
      <c r="L270" s="95"/>
    </row>
    <row r="271" spans="3:12" ht="15.75" customHeight="1">
      <c r="C271" s="100"/>
      <c r="D271" s="100"/>
      <c r="K271" s="95"/>
      <c r="L271" s="95"/>
    </row>
    <row r="272" spans="3:12" ht="15.75" customHeight="1">
      <c r="C272" s="100"/>
      <c r="D272" s="100"/>
      <c r="K272" s="95"/>
      <c r="L272" s="95"/>
    </row>
    <row r="273" spans="3:12" ht="15.75" customHeight="1">
      <c r="C273" s="100"/>
      <c r="D273" s="100"/>
      <c r="K273" s="95"/>
      <c r="L273" s="95"/>
    </row>
    <row r="274" spans="3:12" ht="15.75" customHeight="1">
      <c r="C274" s="100"/>
      <c r="D274" s="100"/>
      <c r="K274" s="95"/>
      <c r="L274" s="95"/>
    </row>
    <row r="275" spans="3:12" ht="15.75" customHeight="1">
      <c r="C275" s="100"/>
      <c r="D275" s="100"/>
      <c r="K275" s="95"/>
      <c r="L275" s="95"/>
    </row>
    <row r="276" spans="3:12" ht="15.75" customHeight="1">
      <c r="C276" s="100"/>
      <c r="D276" s="100"/>
      <c r="K276" s="95"/>
      <c r="L276" s="95"/>
    </row>
    <row r="277" spans="3:12" ht="15.75" customHeight="1">
      <c r="C277" s="100"/>
      <c r="D277" s="100"/>
      <c r="K277" s="95"/>
      <c r="L277" s="95"/>
    </row>
    <row r="278" spans="3:12" ht="15.75" customHeight="1">
      <c r="C278" s="100"/>
      <c r="D278" s="100"/>
      <c r="K278" s="95"/>
      <c r="L278" s="95"/>
    </row>
    <row r="279" spans="3:12" ht="15.75" customHeight="1">
      <c r="C279" s="100"/>
      <c r="D279" s="100"/>
      <c r="K279" s="95"/>
      <c r="L279" s="95"/>
    </row>
    <row r="280" spans="3:12" ht="15.75" customHeight="1">
      <c r="C280" s="100"/>
      <c r="D280" s="100"/>
      <c r="K280" s="95"/>
      <c r="L280" s="95"/>
    </row>
    <row r="281" spans="3:12" ht="15.75" customHeight="1">
      <c r="C281" s="100"/>
      <c r="D281" s="100"/>
      <c r="K281" s="95"/>
      <c r="L281" s="95"/>
    </row>
    <row r="282" spans="3:12" ht="15.75" customHeight="1">
      <c r="C282" s="100"/>
      <c r="D282" s="100"/>
      <c r="K282" s="95"/>
      <c r="L282" s="95"/>
    </row>
    <row r="283" spans="3:12" ht="15.75" customHeight="1">
      <c r="C283" s="100"/>
      <c r="D283" s="100"/>
      <c r="K283" s="95"/>
      <c r="L283" s="95"/>
    </row>
    <row r="284" spans="3:12" ht="15.75" customHeight="1">
      <c r="C284" s="100"/>
      <c r="D284" s="100"/>
      <c r="K284" s="95"/>
      <c r="L284" s="95"/>
    </row>
    <row r="285" spans="3:12" ht="15.75" customHeight="1">
      <c r="C285" s="100"/>
      <c r="D285" s="100"/>
      <c r="K285" s="95"/>
      <c r="L285" s="95"/>
    </row>
    <row r="286" spans="3:12" ht="15.75" customHeight="1">
      <c r="C286" s="100"/>
      <c r="D286" s="100"/>
      <c r="K286" s="95"/>
      <c r="L286" s="95"/>
    </row>
    <row r="287" spans="3:12" ht="15.75" customHeight="1">
      <c r="C287" s="100"/>
      <c r="D287" s="100"/>
      <c r="K287" s="95"/>
      <c r="L287" s="95"/>
    </row>
    <row r="288" spans="3:12" ht="15.75" customHeight="1">
      <c r="C288" s="100"/>
      <c r="D288" s="100"/>
      <c r="K288" s="95"/>
      <c r="L288" s="95"/>
    </row>
    <row r="289" spans="3:12" ht="15.75" customHeight="1">
      <c r="C289" s="100"/>
      <c r="D289" s="100"/>
      <c r="K289" s="95"/>
      <c r="L289" s="95"/>
    </row>
    <row r="290" spans="3:12" ht="15.75" customHeight="1">
      <c r="C290" s="100"/>
      <c r="D290" s="100"/>
      <c r="K290" s="95"/>
      <c r="L290" s="95"/>
    </row>
    <row r="291" spans="3:12" ht="15.75" customHeight="1">
      <c r="C291" s="100"/>
      <c r="D291" s="100"/>
      <c r="K291" s="95"/>
      <c r="L291" s="95"/>
    </row>
    <row r="292" spans="3:12" ht="15.75" customHeight="1">
      <c r="C292" s="100"/>
      <c r="D292" s="100"/>
      <c r="K292" s="95"/>
      <c r="L292" s="95"/>
    </row>
    <row r="293" spans="3:12" ht="15.75" customHeight="1">
      <c r="C293" s="100"/>
      <c r="D293" s="100"/>
      <c r="K293" s="95"/>
      <c r="L293" s="95"/>
    </row>
    <row r="294" spans="3:12" ht="15.75" customHeight="1">
      <c r="C294" s="100"/>
      <c r="D294" s="100"/>
      <c r="K294" s="95"/>
      <c r="L294" s="95"/>
    </row>
    <row r="295" spans="3:12" ht="15.75" customHeight="1">
      <c r="C295" s="100"/>
      <c r="D295" s="100"/>
      <c r="K295" s="95"/>
      <c r="L295" s="95"/>
    </row>
    <row r="296" spans="3:12" ht="15.75" customHeight="1">
      <c r="C296" s="100"/>
      <c r="D296" s="100"/>
      <c r="K296" s="95"/>
      <c r="L296" s="95"/>
    </row>
    <row r="297" spans="3:12" ht="15.75" customHeight="1">
      <c r="C297" s="100"/>
      <c r="D297" s="100"/>
      <c r="K297" s="95"/>
      <c r="L297" s="95"/>
    </row>
    <row r="298" spans="3:12" ht="15.75" customHeight="1">
      <c r="C298" s="100"/>
      <c r="D298" s="100"/>
      <c r="K298" s="95"/>
      <c r="L298" s="95"/>
    </row>
    <row r="299" spans="3:12" ht="15.75" customHeight="1">
      <c r="C299" s="100"/>
      <c r="D299" s="100"/>
      <c r="K299" s="95"/>
      <c r="L299" s="95"/>
    </row>
    <row r="300" spans="3:12" ht="15.75" customHeight="1">
      <c r="C300" s="100"/>
      <c r="D300" s="100"/>
      <c r="K300" s="95"/>
      <c r="L300" s="95"/>
    </row>
    <row r="301" spans="3:12" ht="15.75" customHeight="1">
      <c r="C301" s="100"/>
      <c r="D301" s="100"/>
      <c r="K301" s="95"/>
      <c r="L301" s="95"/>
    </row>
    <row r="302" spans="3:12" ht="15.75" customHeight="1">
      <c r="C302" s="100"/>
      <c r="D302" s="100"/>
      <c r="K302" s="95"/>
      <c r="L302" s="95"/>
    </row>
    <row r="303" spans="3:12" ht="15.75" customHeight="1">
      <c r="C303" s="100"/>
      <c r="D303" s="100"/>
      <c r="K303" s="95"/>
      <c r="L303" s="95"/>
    </row>
    <row r="304" spans="3:12" ht="15.75" customHeight="1">
      <c r="C304" s="100"/>
      <c r="D304" s="100"/>
      <c r="K304" s="95"/>
      <c r="L304" s="95"/>
    </row>
    <row r="305" spans="3:12" ht="15.75" customHeight="1">
      <c r="C305" s="100"/>
      <c r="D305" s="100"/>
      <c r="K305" s="95"/>
      <c r="L305" s="95"/>
    </row>
    <row r="306" spans="3:12" ht="15.75" customHeight="1">
      <c r="C306" s="100"/>
      <c r="D306" s="100"/>
      <c r="K306" s="95"/>
      <c r="L306" s="95"/>
    </row>
    <row r="307" spans="3:12" ht="15.75" customHeight="1">
      <c r="C307" s="100"/>
      <c r="D307" s="100"/>
      <c r="K307" s="95"/>
      <c r="L307" s="95"/>
    </row>
    <row r="308" spans="3:12" ht="15.75" customHeight="1">
      <c r="C308" s="100"/>
      <c r="D308" s="100"/>
      <c r="K308" s="95"/>
      <c r="L308" s="95"/>
    </row>
    <row r="309" spans="3:12" ht="15.75" customHeight="1">
      <c r="C309" s="100"/>
      <c r="D309" s="100"/>
      <c r="K309" s="95"/>
      <c r="L309" s="95"/>
    </row>
    <row r="310" spans="3:12" ht="15.75" customHeight="1">
      <c r="C310" s="100"/>
      <c r="D310" s="100"/>
      <c r="K310" s="95"/>
      <c r="L310" s="95"/>
    </row>
    <row r="311" spans="3:12" ht="15.75" customHeight="1">
      <c r="C311" s="100"/>
      <c r="D311" s="100"/>
      <c r="K311" s="95"/>
      <c r="L311" s="95"/>
    </row>
    <row r="312" spans="3:12" ht="15.75" customHeight="1">
      <c r="C312" s="100"/>
      <c r="D312" s="100"/>
      <c r="K312" s="95"/>
      <c r="L312" s="95"/>
    </row>
    <row r="313" spans="3:12" ht="15.75" customHeight="1">
      <c r="C313" s="100"/>
      <c r="D313" s="100"/>
      <c r="K313" s="95"/>
      <c r="L313" s="95"/>
    </row>
    <row r="314" spans="3:12" ht="15.75" customHeight="1">
      <c r="C314" s="100"/>
      <c r="D314" s="100"/>
      <c r="K314" s="95"/>
      <c r="L314" s="95"/>
    </row>
    <row r="315" spans="3:12" ht="15.75" customHeight="1">
      <c r="C315" s="100"/>
      <c r="D315" s="100"/>
      <c r="K315" s="95"/>
      <c r="L315" s="95"/>
    </row>
    <row r="316" spans="3:12" ht="15.75" customHeight="1">
      <c r="C316" s="100"/>
      <c r="D316" s="100"/>
      <c r="K316" s="95"/>
      <c r="L316" s="95"/>
    </row>
    <row r="317" spans="3:12" ht="15.75" customHeight="1">
      <c r="C317" s="100"/>
      <c r="D317" s="100"/>
      <c r="K317" s="95"/>
      <c r="L317" s="95"/>
    </row>
    <row r="318" spans="3:12" ht="15.75" customHeight="1">
      <c r="C318" s="100"/>
      <c r="D318" s="100"/>
      <c r="K318" s="95"/>
      <c r="L318" s="95"/>
    </row>
    <row r="319" spans="3:12" ht="15.75" customHeight="1">
      <c r="C319" s="100"/>
      <c r="D319" s="100"/>
      <c r="K319" s="95"/>
      <c r="L319" s="95"/>
    </row>
    <row r="320" spans="3:12" ht="15.75" customHeight="1">
      <c r="C320" s="100"/>
      <c r="D320" s="100"/>
      <c r="K320" s="95"/>
      <c r="L320" s="95"/>
    </row>
    <row r="321" spans="3:12" ht="15.75" customHeight="1">
      <c r="C321" s="100"/>
      <c r="D321" s="100"/>
      <c r="K321" s="95"/>
      <c r="L321" s="95"/>
    </row>
    <row r="322" spans="3:12" ht="15.75" customHeight="1">
      <c r="C322" s="100"/>
      <c r="D322" s="100"/>
      <c r="K322" s="95"/>
      <c r="L322" s="95"/>
    </row>
    <row r="323" spans="3:12" ht="15.75" customHeight="1">
      <c r="C323" s="100"/>
      <c r="D323" s="100"/>
      <c r="K323" s="95"/>
      <c r="L323" s="95"/>
    </row>
    <row r="324" spans="3:12" ht="15.75" customHeight="1">
      <c r="C324" s="100"/>
      <c r="D324" s="100"/>
      <c r="K324" s="95"/>
      <c r="L324" s="95"/>
    </row>
    <row r="325" spans="3:12" ht="15.75" customHeight="1">
      <c r="C325" s="100"/>
      <c r="D325" s="100"/>
      <c r="K325" s="95"/>
      <c r="L325" s="95"/>
    </row>
    <row r="326" spans="3:12" ht="15.75" customHeight="1">
      <c r="C326" s="100"/>
      <c r="D326" s="100"/>
      <c r="K326" s="95"/>
      <c r="L326" s="95"/>
    </row>
    <row r="327" spans="3:12" ht="15.75" customHeight="1">
      <c r="C327" s="100"/>
      <c r="D327" s="100"/>
      <c r="K327" s="95"/>
      <c r="L327" s="95"/>
    </row>
    <row r="328" spans="3:12" ht="15.75" customHeight="1">
      <c r="C328" s="100"/>
      <c r="D328" s="100"/>
      <c r="K328" s="95"/>
      <c r="L328" s="95"/>
    </row>
    <row r="329" spans="3:12" ht="15.75" customHeight="1">
      <c r="C329" s="100"/>
      <c r="D329" s="100"/>
      <c r="K329" s="95"/>
      <c r="L329" s="95"/>
    </row>
    <row r="330" spans="3:12" ht="15.75" customHeight="1">
      <c r="C330" s="100"/>
      <c r="D330" s="100"/>
      <c r="K330" s="95"/>
      <c r="L330" s="95"/>
    </row>
    <row r="331" spans="3:12" ht="15.75" customHeight="1">
      <c r="C331" s="100"/>
      <c r="D331" s="100"/>
      <c r="K331" s="95"/>
      <c r="L331" s="95"/>
    </row>
    <row r="332" spans="3:12" ht="15.75" customHeight="1">
      <c r="C332" s="100"/>
      <c r="D332" s="100"/>
      <c r="K332" s="95"/>
      <c r="L332" s="95"/>
    </row>
    <row r="333" spans="3:12" ht="15.75" customHeight="1">
      <c r="C333" s="100"/>
      <c r="D333" s="100"/>
      <c r="K333" s="95"/>
      <c r="L333" s="95"/>
    </row>
    <row r="334" spans="3:12" ht="15.75" customHeight="1">
      <c r="C334" s="100"/>
      <c r="D334" s="100"/>
      <c r="K334" s="95"/>
      <c r="L334" s="95"/>
    </row>
    <row r="335" spans="3:12" ht="15.75" customHeight="1">
      <c r="C335" s="100"/>
      <c r="D335" s="100"/>
      <c r="K335" s="95"/>
      <c r="L335" s="95"/>
    </row>
    <row r="336" spans="3:12" ht="15.75" customHeight="1">
      <c r="C336" s="100"/>
      <c r="D336" s="100"/>
      <c r="K336" s="95"/>
      <c r="L336" s="95"/>
    </row>
    <row r="337" spans="3:12" ht="15.75" customHeight="1">
      <c r="C337" s="100"/>
      <c r="D337" s="100"/>
      <c r="K337" s="95"/>
      <c r="L337" s="95"/>
    </row>
    <row r="338" spans="3:12" ht="15.75" customHeight="1">
      <c r="C338" s="100"/>
      <c r="D338" s="100"/>
      <c r="K338" s="95"/>
      <c r="L338" s="95"/>
    </row>
    <row r="339" spans="3:12" ht="15.75" customHeight="1">
      <c r="C339" s="100"/>
      <c r="D339" s="100"/>
      <c r="K339" s="95"/>
      <c r="L339" s="95"/>
    </row>
    <row r="340" spans="3:12" ht="15.75" customHeight="1">
      <c r="C340" s="100"/>
      <c r="D340" s="100"/>
      <c r="K340" s="95"/>
      <c r="L340" s="95"/>
    </row>
    <row r="341" spans="3:12" ht="15.75" customHeight="1">
      <c r="C341" s="100"/>
      <c r="D341" s="100"/>
      <c r="K341" s="95"/>
      <c r="L341" s="95"/>
    </row>
    <row r="342" spans="3:12" ht="15.75" customHeight="1">
      <c r="C342" s="100"/>
      <c r="D342" s="100"/>
      <c r="K342" s="95"/>
      <c r="L342" s="95"/>
    </row>
    <row r="343" spans="3:12" ht="15.75" customHeight="1">
      <c r="C343" s="100"/>
      <c r="D343" s="100"/>
      <c r="K343" s="95"/>
      <c r="L343" s="95"/>
    </row>
    <row r="344" spans="3:12" ht="15.75" customHeight="1">
      <c r="C344" s="100"/>
      <c r="D344" s="100"/>
      <c r="K344" s="95"/>
      <c r="L344" s="95"/>
    </row>
    <row r="345" spans="3:12" ht="15.75" customHeight="1">
      <c r="C345" s="100"/>
      <c r="D345" s="100"/>
      <c r="K345" s="95"/>
      <c r="L345" s="95"/>
    </row>
    <row r="346" spans="3:12" ht="15.75" customHeight="1">
      <c r="C346" s="100"/>
      <c r="D346" s="100"/>
      <c r="K346" s="95"/>
      <c r="L346" s="95"/>
    </row>
    <row r="347" spans="3:12" ht="15.75" customHeight="1">
      <c r="C347" s="100"/>
      <c r="D347" s="100"/>
      <c r="K347" s="95"/>
      <c r="L347" s="95"/>
    </row>
    <row r="348" spans="3:12" ht="15.75" customHeight="1">
      <c r="C348" s="100"/>
      <c r="D348" s="100"/>
      <c r="K348" s="95"/>
      <c r="L348" s="95"/>
    </row>
    <row r="349" spans="3:12" ht="15.75" customHeight="1">
      <c r="C349" s="100"/>
      <c r="D349" s="100"/>
      <c r="K349" s="95"/>
      <c r="L349" s="95"/>
    </row>
    <row r="350" spans="3:12" ht="15.75" customHeight="1">
      <c r="C350" s="100"/>
      <c r="D350" s="100"/>
      <c r="K350" s="95"/>
      <c r="L350" s="95"/>
    </row>
    <row r="351" spans="3:12" ht="15.75" customHeight="1">
      <c r="C351" s="100"/>
      <c r="D351" s="100"/>
      <c r="K351" s="95"/>
      <c r="L351" s="95"/>
    </row>
    <row r="352" spans="3:12" ht="15.75" customHeight="1">
      <c r="C352" s="100"/>
      <c r="D352" s="100"/>
      <c r="K352" s="95"/>
      <c r="L352" s="95"/>
    </row>
    <row r="353" spans="3:12" ht="15.75" customHeight="1">
      <c r="C353" s="100"/>
      <c r="D353" s="100"/>
      <c r="K353" s="95"/>
      <c r="L353" s="95"/>
    </row>
    <row r="354" spans="3:12" ht="15.75" customHeight="1">
      <c r="C354" s="100"/>
      <c r="D354" s="100"/>
      <c r="K354" s="95"/>
      <c r="L354" s="95"/>
    </row>
    <row r="355" spans="3:12" ht="15.75" customHeight="1">
      <c r="C355" s="100"/>
      <c r="D355" s="100"/>
      <c r="K355" s="95"/>
      <c r="L355" s="95"/>
    </row>
    <row r="356" spans="3:12" ht="15.75" customHeight="1">
      <c r="C356" s="100"/>
      <c r="D356" s="100"/>
      <c r="K356" s="95"/>
      <c r="L356" s="95"/>
    </row>
    <row r="357" spans="3:12" ht="15.75" customHeight="1">
      <c r="C357" s="100"/>
      <c r="D357" s="100"/>
      <c r="K357" s="95"/>
      <c r="L357" s="95"/>
    </row>
    <row r="358" spans="3:12" ht="15.75" customHeight="1">
      <c r="C358" s="100"/>
      <c r="D358" s="100"/>
      <c r="K358" s="95"/>
      <c r="L358" s="95"/>
    </row>
    <row r="359" spans="3:12" ht="15.75" customHeight="1">
      <c r="C359" s="100"/>
      <c r="D359" s="100"/>
      <c r="K359" s="95"/>
      <c r="L359" s="95"/>
    </row>
    <row r="360" spans="3:12" ht="15.75" customHeight="1">
      <c r="C360" s="100"/>
      <c r="D360" s="100"/>
      <c r="K360" s="95"/>
      <c r="L360" s="95"/>
    </row>
    <row r="361" spans="3:12" ht="15.75" customHeight="1">
      <c r="C361" s="100"/>
      <c r="D361" s="100"/>
      <c r="K361" s="95"/>
      <c r="L361" s="95"/>
    </row>
    <row r="362" spans="3:12" ht="15.75" customHeight="1">
      <c r="C362" s="100"/>
      <c r="D362" s="100"/>
      <c r="K362" s="95"/>
      <c r="L362" s="95"/>
    </row>
    <row r="363" spans="3:12" ht="15.75" customHeight="1">
      <c r="C363" s="100"/>
      <c r="D363" s="100"/>
      <c r="K363" s="95"/>
      <c r="L363" s="95"/>
    </row>
    <row r="364" spans="3:12" ht="15.75" customHeight="1">
      <c r="C364" s="100"/>
      <c r="D364" s="100"/>
      <c r="K364" s="95"/>
      <c r="L364" s="95"/>
    </row>
    <row r="365" spans="3:12" ht="15.75" customHeight="1">
      <c r="C365" s="100"/>
      <c r="D365" s="100"/>
      <c r="K365" s="95"/>
      <c r="L365" s="95"/>
    </row>
    <row r="366" spans="3:12" ht="15.75" customHeight="1">
      <c r="C366" s="100"/>
      <c r="D366" s="100"/>
      <c r="K366" s="95"/>
      <c r="L366" s="95"/>
    </row>
    <row r="367" spans="3:12" ht="15.75" customHeight="1">
      <c r="C367" s="100"/>
      <c r="D367" s="100"/>
      <c r="K367" s="95"/>
      <c r="L367" s="95"/>
    </row>
    <row r="368" spans="3:12" ht="15.75" customHeight="1">
      <c r="C368" s="100"/>
      <c r="D368" s="100"/>
      <c r="K368" s="95"/>
      <c r="L368" s="95"/>
    </row>
    <row r="369" spans="3:12" ht="15.75" customHeight="1">
      <c r="C369" s="100"/>
      <c r="D369" s="100"/>
      <c r="K369" s="95"/>
      <c r="L369" s="95"/>
    </row>
    <row r="370" spans="3:12" ht="15.75" customHeight="1">
      <c r="C370" s="100"/>
      <c r="D370" s="100"/>
      <c r="K370" s="95"/>
      <c r="L370" s="95"/>
    </row>
    <row r="371" spans="3:12" ht="15.75" customHeight="1">
      <c r="C371" s="100"/>
      <c r="D371" s="100"/>
      <c r="K371" s="95"/>
      <c r="L371" s="95"/>
    </row>
    <row r="372" spans="3:12" ht="15.75" customHeight="1">
      <c r="C372" s="100"/>
      <c r="D372" s="100"/>
      <c r="K372" s="95"/>
      <c r="L372" s="95"/>
    </row>
    <row r="373" spans="3:12" ht="15.75" customHeight="1">
      <c r="C373" s="100"/>
      <c r="D373" s="100"/>
      <c r="K373" s="95"/>
      <c r="L373" s="95"/>
    </row>
    <row r="374" spans="3:12" ht="15.75" customHeight="1">
      <c r="C374" s="100"/>
      <c r="D374" s="100"/>
      <c r="K374" s="95"/>
      <c r="L374" s="95"/>
    </row>
    <row r="375" spans="3:12" ht="15.75" customHeight="1">
      <c r="C375" s="100"/>
      <c r="D375" s="100"/>
      <c r="K375" s="95"/>
      <c r="L375" s="95"/>
    </row>
    <row r="376" spans="3:12" ht="15.75" customHeight="1">
      <c r="C376" s="100"/>
      <c r="D376" s="100"/>
      <c r="K376" s="95"/>
      <c r="L376" s="95"/>
    </row>
    <row r="377" spans="3:12" ht="15.75" customHeight="1">
      <c r="C377" s="100"/>
      <c r="D377" s="100"/>
      <c r="K377" s="95"/>
      <c r="L377" s="95"/>
    </row>
    <row r="378" spans="3:12" ht="15.75" customHeight="1">
      <c r="C378" s="100"/>
      <c r="D378" s="100"/>
      <c r="K378" s="95"/>
      <c r="L378" s="95"/>
    </row>
    <row r="379" spans="3:12" ht="15.75" customHeight="1">
      <c r="C379" s="100"/>
      <c r="D379" s="100"/>
      <c r="K379" s="95"/>
      <c r="L379" s="95"/>
    </row>
    <row r="380" spans="3:12" ht="15.75" customHeight="1">
      <c r="C380" s="100"/>
      <c r="D380" s="100"/>
      <c r="K380" s="95"/>
      <c r="L380" s="95"/>
    </row>
    <row r="381" spans="3:12" ht="15.75" customHeight="1">
      <c r="C381" s="100"/>
      <c r="D381" s="100"/>
      <c r="K381" s="95"/>
      <c r="L381" s="95"/>
    </row>
    <row r="382" spans="3:12" ht="15.75" customHeight="1">
      <c r="C382" s="100"/>
      <c r="D382" s="100"/>
      <c r="K382" s="95"/>
      <c r="L382" s="95"/>
    </row>
    <row r="383" spans="3:12" ht="15.75" customHeight="1">
      <c r="C383" s="100"/>
      <c r="D383" s="100"/>
      <c r="K383" s="95"/>
      <c r="L383" s="95"/>
    </row>
    <row r="384" spans="3:12" ht="15.75" customHeight="1">
      <c r="C384" s="100"/>
      <c r="D384" s="100"/>
      <c r="K384" s="95"/>
      <c r="L384" s="95"/>
    </row>
    <row r="385" spans="3:12" ht="15.75" customHeight="1">
      <c r="C385" s="100"/>
      <c r="D385" s="100"/>
      <c r="K385" s="95"/>
      <c r="L385" s="95"/>
    </row>
    <row r="386" spans="3:12" ht="15.75" customHeight="1">
      <c r="C386" s="100"/>
      <c r="D386" s="100"/>
      <c r="K386" s="95"/>
      <c r="L386" s="95"/>
    </row>
    <row r="387" spans="3:12" ht="15.75" customHeight="1">
      <c r="C387" s="100"/>
      <c r="D387" s="100"/>
      <c r="K387" s="95"/>
      <c r="L387" s="95"/>
    </row>
    <row r="388" spans="3:12" ht="15.75" customHeight="1">
      <c r="C388" s="100"/>
      <c r="D388" s="100"/>
      <c r="K388" s="95"/>
      <c r="L388" s="95"/>
    </row>
    <row r="389" spans="3:12" ht="15.75" customHeight="1">
      <c r="C389" s="100"/>
      <c r="D389" s="100"/>
      <c r="K389" s="95"/>
      <c r="L389" s="95"/>
    </row>
    <row r="390" spans="3:12" ht="15.75" customHeight="1">
      <c r="C390" s="100"/>
      <c r="D390" s="100"/>
      <c r="K390" s="95"/>
      <c r="L390" s="95"/>
    </row>
    <row r="391" spans="3:12" ht="15.75" customHeight="1">
      <c r="C391" s="100"/>
      <c r="D391" s="100"/>
      <c r="K391" s="95"/>
      <c r="L391" s="95"/>
    </row>
    <row r="392" spans="3:12" ht="15.75" customHeight="1">
      <c r="C392" s="100"/>
      <c r="D392" s="100"/>
      <c r="K392" s="95"/>
      <c r="L392" s="95"/>
    </row>
    <row r="393" spans="3:12" ht="15.75" customHeight="1">
      <c r="C393" s="100"/>
      <c r="D393" s="100"/>
      <c r="K393" s="95"/>
      <c r="L393" s="95"/>
    </row>
    <row r="394" spans="3:12" ht="15.75" customHeight="1">
      <c r="C394" s="100"/>
      <c r="D394" s="100"/>
      <c r="K394" s="95"/>
      <c r="L394" s="95"/>
    </row>
    <row r="395" spans="3:12" ht="15.75" customHeight="1">
      <c r="C395" s="100"/>
      <c r="D395" s="100"/>
      <c r="K395" s="95"/>
      <c r="L395" s="95"/>
    </row>
    <row r="396" spans="3:12" ht="15.75" customHeight="1">
      <c r="C396" s="100"/>
      <c r="D396" s="100"/>
      <c r="K396" s="95"/>
      <c r="L396" s="95"/>
    </row>
    <row r="397" spans="3:12" ht="15.75" customHeight="1">
      <c r="C397" s="100"/>
      <c r="D397" s="100"/>
      <c r="K397" s="95"/>
      <c r="L397" s="95"/>
    </row>
    <row r="398" spans="3:12" ht="15.75" customHeight="1">
      <c r="C398" s="100"/>
      <c r="D398" s="100"/>
      <c r="K398" s="95"/>
      <c r="L398" s="95"/>
    </row>
    <row r="399" spans="3:12" ht="15.75" customHeight="1">
      <c r="C399" s="100"/>
      <c r="D399" s="100"/>
      <c r="K399" s="95"/>
      <c r="L399" s="95"/>
    </row>
    <row r="400" spans="3:12" ht="15.75" customHeight="1">
      <c r="C400" s="100"/>
      <c r="D400" s="100"/>
      <c r="K400" s="95"/>
      <c r="L400" s="95"/>
    </row>
    <row r="401" spans="3:12" ht="15.75" customHeight="1">
      <c r="C401" s="100"/>
      <c r="D401" s="100"/>
      <c r="K401" s="95"/>
      <c r="L401" s="95"/>
    </row>
    <row r="402" spans="3:12" ht="15.75" customHeight="1">
      <c r="C402" s="100"/>
      <c r="D402" s="100"/>
      <c r="K402" s="95"/>
      <c r="L402" s="95"/>
    </row>
    <row r="403" spans="3:12" ht="15.75" customHeight="1">
      <c r="C403" s="100"/>
      <c r="D403" s="100"/>
      <c r="K403" s="95"/>
      <c r="L403" s="95"/>
    </row>
    <row r="404" spans="3:12" ht="15.75" customHeight="1">
      <c r="C404" s="100"/>
      <c r="D404" s="100"/>
      <c r="K404" s="95"/>
      <c r="L404" s="95"/>
    </row>
    <row r="405" spans="3:12" ht="15.75" customHeight="1">
      <c r="C405" s="100"/>
      <c r="D405" s="100"/>
      <c r="K405" s="95"/>
      <c r="L405" s="95"/>
    </row>
    <row r="406" spans="3:12" ht="15.75" customHeight="1">
      <c r="C406" s="100"/>
      <c r="D406" s="100"/>
      <c r="K406" s="95"/>
      <c r="L406" s="95"/>
    </row>
    <row r="407" spans="3:12" ht="15.75" customHeight="1">
      <c r="C407" s="100"/>
      <c r="D407" s="100"/>
      <c r="K407" s="95"/>
      <c r="L407" s="95"/>
    </row>
    <row r="408" spans="3:12" ht="15.75" customHeight="1">
      <c r="C408" s="100"/>
      <c r="D408" s="100"/>
      <c r="K408" s="95"/>
      <c r="L408" s="95"/>
    </row>
    <row r="409" spans="3:12" ht="15.75" customHeight="1">
      <c r="C409" s="100"/>
      <c r="D409" s="100"/>
      <c r="K409" s="95"/>
      <c r="L409" s="95"/>
    </row>
    <row r="410" spans="3:12" ht="15.75" customHeight="1">
      <c r="C410" s="100"/>
      <c r="D410" s="100"/>
      <c r="K410" s="95"/>
      <c r="L410" s="95"/>
    </row>
    <row r="411" spans="3:12" ht="15.75" customHeight="1">
      <c r="C411" s="100"/>
      <c r="D411" s="100"/>
      <c r="K411" s="95"/>
      <c r="L411" s="95"/>
    </row>
    <row r="412" spans="3:12" ht="15.75" customHeight="1">
      <c r="C412" s="100"/>
      <c r="D412" s="100"/>
      <c r="K412" s="95"/>
      <c r="L412" s="95"/>
    </row>
    <row r="413" spans="3:12" ht="15.75" customHeight="1">
      <c r="C413" s="100"/>
      <c r="D413" s="100"/>
      <c r="K413" s="95"/>
      <c r="L413" s="95"/>
    </row>
    <row r="414" spans="3:12" ht="15.75" customHeight="1">
      <c r="C414" s="100"/>
      <c r="D414" s="100"/>
      <c r="K414" s="95"/>
      <c r="L414" s="95"/>
    </row>
    <row r="415" spans="3:12" ht="15.75" customHeight="1">
      <c r="C415" s="100"/>
      <c r="D415" s="100"/>
      <c r="K415" s="95"/>
      <c r="L415" s="95"/>
    </row>
    <row r="416" spans="3:12" ht="15.75" customHeight="1">
      <c r="C416" s="100"/>
      <c r="D416" s="100"/>
      <c r="K416" s="95"/>
      <c r="L416" s="95"/>
    </row>
    <row r="417" spans="3:12" ht="15.75" customHeight="1">
      <c r="C417" s="100"/>
      <c r="D417" s="100"/>
      <c r="K417" s="95"/>
      <c r="L417" s="95"/>
    </row>
    <row r="418" spans="3:12" ht="15.75" customHeight="1">
      <c r="C418" s="100"/>
      <c r="D418" s="100"/>
      <c r="K418" s="95"/>
      <c r="L418" s="95"/>
    </row>
    <row r="419" spans="3:12" ht="15.75" customHeight="1">
      <c r="C419" s="100"/>
      <c r="D419" s="100"/>
      <c r="K419" s="95"/>
      <c r="L419" s="95"/>
    </row>
    <row r="420" spans="3:12" ht="15.75" customHeight="1">
      <c r="C420" s="100"/>
      <c r="D420" s="100"/>
      <c r="K420" s="95"/>
      <c r="L420" s="95"/>
    </row>
    <row r="421" spans="3:12" ht="15.75" customHeight="1">
      <c r="C421" s="100"/>
      <c r="D421" s="100"/>
      <c r="K421" s="95"/>
      <c r="L421" s="95"/>
    </row>
    <row r="422" spans="3:12" ht="15.75" customHeight="1">
      <c r="C422" s="100"/>
      <c r="D422" s="100"/>
      <c r="K422" s="95"/>
      <c r="L422" s="95"/>
    </row>
    <row r="423" spans="3:12" ht="15.75" customHeight="1">
      <c r="C423" s="100"/>
      <c r="D423" s="100"/>
      <c r="K423" s="95"/>
      <c r="L423" s="95"/>
    </row>
    <row r="424" spans="3:12" ht="15.75" customHeight="1">
      <c r="C424" s="100"/>
      <c r="D424" s="100"/>
      <c r="K424" s="95"/>
      <c r="L424" s="95"/>
    </row>
    <row r="425" spans="3:12" ht="15.75" customHeight="1">
      <c r="C425" s="100"/>
      <c r="D425" s="100"/>
      <c r="K425" s="95"/>
      <c r="L425" s="95"/>
    </row>
    <row r="426" spans="3:12" ht="15.75" customHeight="1">
      <c r="C426" s="100"/>
      <c r="D426" s="100"/>
      <c r="K426" s="95"/>
      <c r="L426" s="95"/>
    </row>
    <row r="427" spans="3:12" ht="15.75" customHeight="1">
      <c r="C427" s="100"/>
      <c r="D427" s="100"/>
      <c r="K427" s="95"/>
      <c r="L427" s="95"/>
    </row>
    <row r="428" spans="3:12" ht="15.75" customHeight="1">
      <c r="C428" s="100"/>
      <c r="D428" s="100"/>
      <c r="K428" s="95"/>
      <c r="L428" s="95"/>
    </row>
    <row r="429" spans="3:12" ht="15.75" customHeight="1">
      <c r="C429" s="100"/>
      <c r="D429" s="100"/>
      <c r="K429" s="95"/>
      <c r="L429" s="95"/>
    </row>
    <row r="430" spans="3:12" ht="15.75" customHeight="1">
      <c r="C430" s="100"/>
      <c r="D430" s="100"/>
      <c r="K430" s="95"/>
      <c r="L430" s="95"/>
    </row>
    <row r="431" spans="3:12" ht="15.75" customHeight="1">
      <c r="C431" s="100"/>
      <c r="D431" s="100"/>
      <c r="K431" s="95"/>
      <c r="L431" s="95"/>
    </row>
    <row r="432" spans="3:12" ht="15.75" customHeight="1">
      <c r="C432" s="100"/>
      <c r="D432" s="100"/>
      <c r="K432" s="95"/>
      <c r="L432" s="95"/>
    </row>
    <row r="433" spans="3:12" ht="15.75" customHeight="1">
      <c r="C433" s="100"/>
      <c r="D433" s="100"/>
      <c r="K433" s="95"/>
      <c r="L433" s="95"/>
    </row>
    <row r="434" spans="3:12" ht="15.75" customHeight="1">
      <c r="C434" s="100"/>
      <c r="D434" s="100"/>
      <c r="K434" s="95"/>
      <c r="L434" s="95"/>
    </row>
    <row r="435" spans="3:12" ht="15.75" customHeight="1">
      <c r="C435" s="100"/>
      <c r="D435" s="100"/>
      <c r="K435" s="95"/>
      <c r="L435" s="95"/>
    </row>
    <row r="436" spans="3:12" ht="15.75" customHeight="1">
      <c r="C436" s="100"/>
      <c r="D436" s="100"/>
      <c r="K436" s="95"/>
      <c r="L436" s="95"/>
    </row>
    <row r="437" spans="3:12" ht="15.75" customHeight="1">
      <c r="C437" s="100"/>
      <c r="D437" s="100"/>
      <c r="K437" s="95"/>
      <c r="L437" s="95"/>
    </row>
    <row r="438" spans="3:12" ht="15.75" customHeight="1">
      <c r="C438" s="100"/>
      <c r="D438" s="100"/>
      <c r="K438" s="95"/>
      <c r="L438" s="95"/>
    </row>
    <row r="439" spans="3:12" ht="15.75" customHeight="1">
      <c r="C439" s="100"/>
      <c r="D439" s="100"/>
      <c r="K439" s="95"/>
      <c r="L439" s="95"/>
    </row>
    <row r="440" spans="3:12" ht="15.75" customHeight="1">
      <c r="C440" s="100"/>
      <c r="D440" s="100"/>
      <c r="K440" s="95"/>
      <c r="L440" s="95"/>
    </row>
    <row r="441" spans="3:12" ht="15.75" customHeight="1">
      <c r="C441" s="100"/>
      <c r="D441" s="100"/>
      <c r="K441" s="95"/>
      <c r="L441" s="95"/>
    </row>
    <row r="442" spans="3:12" ht="15.75" customHeight="1">
      <c r="C442" s="100"/>
      <c r="D442" s="100"/>
      <c r="K442" s="95"/>
      <c r="L442" s="95"/>
    </row>
    <row r="443" spans="3:12" ht="15.75" customHeight="1">
      <c r="C443" s="100"/>
      <c r="D443" s="100"/>
      <c r="K443" s="95"/>
      <c r="L443" s="95"/>
    </row>
    <row r="444" spans="3:12" ht="15.75" customHeight="1">
      <c r="C444" s="100"/>
      <c r="D444" s="100"/>
      <c r="K444" s="95"/>
      <c r="L444" s="95"/>
    </row>
    <row r="445" spans="3:12" ht="15.75" customHeight="1">
      <c r="C445" s="100"/>
      <c r="D445" s="100"/>
      <c r="K445" s="95"/>
      <c r="L445" s="95"/>
    </row>
    <row r="446" spans="3:12" ht="15.75" customHeight="1">
      <c r="C446" s="100"/>
      <c r="D446" s="100"/>
      <c r="K446" s="95"/>
      <c r="L446" s="95"/>
    </row>
    <row r="447" spans="3:12" ht="15.75" customHeight="1">
      <c r="C447" s="100"/>
      <c r="D447" s="100"/>
      <c r="K447" s="95"/>
      <c r="L447" s="95"/>
    </row>
    <row r="448" spans="3:12" ht="15.75" customHeight="1">
      <c r="C448" s="100"/>
      <c r="D448" s="100"/>
      <c r="K448" s="95"/>
      <c r="L448" s="95"/>
    </row>
    <row r="449" spans="3:12" ht="15.75" customHeight="1">
      <c r="C449" s="100"/>
      <c r="D449" s="100"/>
      <c r="K449" s="95"/>
      <c r="L449" s="95"/>
    </row>
    <row r="450" spans="3:12" ht="15.75" customHeight="1">
      <c r="C450" s="100"/>
      <c r="D450" s="100"/>
      <c r="K450" s="95"/>
      <c r="L450" s="95"/>
    </row>
    <row r="451" spans="3:12" ht="15.75" customHeight="1">
      <c r="C451" s="100"/>
      <c r="D451" s="100"/>
      <c r="K451" s="95"/>
      <c r="L451" s="95"/>
    </row>
    <row r="452" spans="3:12" ht="15.75" customHeight="1">
      <c r="C452" s="100"/>
      <c r="D452" s="100"/>
      <c r="K452" s="95"/>
      <c r="L452" s="95"/>
    </row>
    <row r="453" spans="3:12" ht="15.75" customHeight="1">
      <c r="C453" s="100"/>
      <c r="D453" s="100"/>
      <c r="K453" s="95"/>
      <c r="L453" s="95"/>
    </row>
    <row r="454" spans="3:12" ht="15.75" customHeight="1">
      <c r="C454" s="100"/>
      <c r="D454" s="100"/>
      <c r="K454" s="95"/>
      <c r="L454" s="95"/>
    </row>
    <row r="455" spans="3:12" ht="15.75" customHeight="1">
      <c r="C455" s="100"/>
      <c r="D455" s="100"/>
      <c r="K455" s="95"/>
      <c r="L455" s="95"/>
    </row>
    <row r="456" spans="3:12" ht="15.75" customHeight="1">
      <c r="C456" s="100"/>
      <c r="D456" s="100"/>
      <c r="K456" s="95"/>
      <c r="L456" s="95"/>
    </row>
    <row r="457" spans="3:12" ht="15.75" customHeight="1">
      <c r="C457" s="100"/>
      <c r="D457" s="100"/>
      <c r="K457" s="95"/>
      <c r="L457" s="95"/>
    </row>
    <row r="458" spans="3:12" ht="15.75" customHeight="1">
      <c r="C458" s="100"/>
      <c r="D458" s="100"/>
      <c r="K458" s="95"/>
      <c r="L458" s="95"/>
    </row>
    <row r="459" spans="3:12" ht="15.75" customHeight="1">
      <c r="C459" s="100"/>
      <c r="D459" s="100"/>
      <c r="K459" s="95"/>
      <c r="L459" s="95"/>
    </row>
    <row r="460" spans="3:12" ht="15.75" customHeight="1">
      <c r="C460" s="100"/>
      <c r="D460" s="100"/>
      <c r="K460" s="95"/>
      <c r="L460" s="95"/>
    </row>
    <row r="461" spans="3:12" ht="15.75" customHeight="1">
      <c r="C461" s="100"/>
      <c r="D461" s="100"/>
      <c r="K461" s="95"/>
      <c r="L461" s="95"/>
    </row>
    <row r="462" spans="3:12" ht="15.75" customHeight="1">
      <c r="C462" s="100"/>
      <c r="D462" s="100"/>
      <c r="K462" s="95"/>
      <c r="L462" s="95"/>
    </row>
    <row r="463" spans="3:12" ht="15.75" customHeight="1">
      <c r="C463" s="100"/>
      <c r="D463" s="100"/>
      <c r="K463" s="95"/>
      <c r="L463" s="95"/>
    </row>
    <row r="464" spans="3:12" ht="15.75" customHeight="1">
      <c r="C464" s="100"/>
      <c r="D464" s="100"/>
      <c r="K464" s="95"/>
      <c r="L464" s="95"/>
    </row>
    <row r="465" spans="3:12" ht="15.75" customHeight="1">
      <c r="C465" s="100"/>
      <c r="D465" s="100"/>
      <c r="K465" s="95"/>
      <c r="L465" s="95"/>
    </row>
    <row r="466" spans="3:12" ht="15.75" customHeight="1">
      <c r="C466" s="100"/>
      <c r="D466" s="100"/>
      <c r="K466" s="95"/>
      <c r="L466" s="95"/>
    </row>
    <row r="467" spans="3:12" ht="15.75" customHeight="1">
      <c r="C467" s="100"/>
      <c r="D467" s="100"/>
      <c r="K467" s="95"/>
      <c r="L467" s="95"/>
    </row>
    <row r="468" spans="3:12" ht="15.75" customHeight="1">
      <c r="C468" s="100"/>
      <c r="D468" s="100"/>
      <c r="K468" s="95"/>
      <c r="L468" s="95"/>
    </row>
    <row r="469" spans="3:12" ht="15.75" customHeight="1">
      <c r="C469" s="100"/>
      <c r="D469" s="100"/>
      <c r="K469" s="95"/>
      <c r="L469" s="95"/>
    </row>
    <row r="470" spans="3:12" ht="15.75" customHeight="1">
      <c r="C470" s="100"/>
      <c r="D470" s="100"/>
      <c r="K470" s="95"/>
      <c r="L470" s="95"/>
    </row>
    <row r="471" spans="3:12" ht="15.75" customHeight="1">
      <c r="C471" s="100"/>
      <c r="D471" s="100"/>
      <c r="K471" s="95"/>
      <c r="L471" s="95"/>
    </row>
    <row r="472" spans="3:12" ht="15.75" customHeight="1">
      <c r="C472" s="100"/>
      <c r="D472" s="100"/>
      <c r="K472" s="95"/>
      <c r="L472" s="95"/>
    </row>
    <row r="473" spans="3:12" ht="15.75" customHeight="1">
      <c r="C473" s="100"/>
      <c r="D473" s="100"/>
      <c r="K473" s="95"/>
      <c r="L473" s="95"/>
    </row>
    <row r="474" spans="3:12" ht="15.75" customHeight="1">
      <c r="C474" s="100"/>
      <c r="D474" s="100"/>
      <c r="K474" s="95"/>
      <c r="L474" s="95"/>
    </row>
    <row r="475" spans="3:12" ht="15.75" customHeight="1">
      <c r="C475" s="100"/>
      <c r="D475" s="100"/>
      <c r="K475" s="95"/>
      <c r="L475" s="95"/>
    </row>
    <row r="476" spans="3:12" ht="15.75" customHeight="1">
      <c r="C476" s="100"/>
      <c r="D476" s="100"/>
      <c r="K476" s="95"/>
      <c r="L476" s="95"/>
    </row>
    <row r="477" spans="3:12" ht="15.75" customHeight="1">
      <c r="C477" s="100"/>
      <c r="D477" s="100"/>
      <c r="K477" s="95"/>
      <c r="L477" s="95"/>
    </row>
    <row r="478" spans="3:12" ht="15.75" customHeight="1">
      <c r="C478" s="100"/>
      <c r="D478" s="100"/>
      <c r="K478" s="95"/>
      <c r="L478" s="95"/>
    </row>
    <row r="479" spans="3:12" ht="15.75" customHeight="1">
      <c r="C479" s="100"/>
      <c r="D479" s="100"/>
      <c r="K479" s="95"/>
      <c r="L479" s="95"/>
    </row>
    <row r="480" spans="3:12" ht="15.75" customHeight="1">
      <c r="C480" s="100"/>
      <c r="D480" s="100"/>
      <c r="K480" s="95"/>
      <c r="L480" s="95"/>
    </row>
    <row r="481" spans="3:12" ht="15.75" customHeight="1">
      <c r="C481" s="100"/>
      <c r="D481" s="100"/>
      <c r="K481" s="95"/>
      <c r="L481" s="95"/>
    </row>
    <row r="482" spans="3:12" ht="15.75" customHeight="1">
      <c r="C482" s="100"/>
      <c r="D482" s="100"/>
      <c r="K482" s="95"/>
      <c r="L482" s="95"/>
    </row>
    <row r="483" spans="3:12" ht="15.75" customHeight="1">
      <c r="C483" s="100"/>
      <c r="D483" s="100"/>
      <c r="K483" s="95"/>
      <c r="L483" s="95"/>
    </row>
    <row r="484" spans="3:12" ht="15.75" customHeight="1">
      <c r="C484" s="100"/>
      <c r="D484" s="100"/>
      <c r="K484" s="95"/>
      <c r="L484" s="95"/>
    </row>
    <row r="485" spans="3:12" ht="15.75" customHeight="1">
      <c r="C485" s="100"/>
      <c r="D485" s="100"/>
      <c r="K485" s="95"/>
      <c r="L485" s="95"/>
    </row>
    <row r="486" spans="3:12" ht="15.75" customHeight="1">
      <c r="C486" s="100"/>
      <c r="D486" s="100"/>
      <c r="K486" s="95"/>
      <c r="L486" s="95"/>
    </row>
    <row r="487" spans="3:12" ht="15.75" customHeight="1">
      <c r="C487" s="100"/>
      <c r="D487" s="100"/>
      <c r="K487" s="95"/>
      <c r="L487" s="95"/>
    </row>
    <row r="488" spans="3:12" ht="15.75" customHeight="1">
      <c r="C488" s="100"/>
      <c r="D488" s="100"/>
      <c r="K488" s="95"/>
      <c r="L488" s="95"/>
    </row>
    <row r="489" spans="3:12" ht="15.75" customHeight="1">
      <c r="C489" s="100"/>
      <c r="D489" s="100"/>
      <c r="K489" s="95"/>
      <c r="L489" s="95"/>
    </row>
    <row r="490" spans="3:12" ht="15.75" customHeight="1">
      <c r="C490" s="100"/>
      <c r="D490" s="100"/>
      <c r="K490" s="95"/>
      <c r="L490" s="95"/>
    </row>
    <row r="491" spans="3:12" ht="15.75" customHeight="1">
      <c r="C491" s="100"/>
      <c r="D491" s="100"/>
      <c r="K491" s="95"/>
      <c r="L491" s="95"/>
    </row>
    <row r="492" spans="3:12" ht="15.75" customHeight="1">
      <c r="C492" s="100"/>
      <c r="D492" s="100"/>
      <c r="K492" s="95"/>
      <c r="L492" s="95"/>
    </row>
    <row r="493" spans="3:12" ht="15.75" customHeight="1">
      <c r="C493" s="100"/>
      <c r="D493" s="100"/>
      <c r="K493" s="95"/>
      <c r="L493" s="95"/>
    </row>
    <row r="494" spans="3:12" ht="15.75" customHeight="1">
      <c r="C494" s="100"/>
      <c r="D494" s="100"/>
      <c r="K494" s="95"/>
      <c r="L494" s="95"/>
    </row>
    <row r="495" spans="3:12" ht="15.75" customHeight="1">
      <c r="C495" s="100"/>
      <c r="D495" s="100"/>
      <c r="K495" s="95"/>
      <c r="L495" s="95"/>
    </row>
    <row r="496" spans="3:12" ht="15.75" customHeight="1">
      <c r="C496" s="100"/>
      <c r="D496" s="100"/>
      <c r="K496" s="95"/>
      <c r="L496" s="95"/>
    </row>
    <row r="497" spans="3:12" ht="15.75" customHeight="1">
      <c r="C497" s="100"/>
      <c r="D497" s="100"/>
      <c r="K497" s="95"/>
      <c r="L497" s="95"/>
    </row>
    <row r="498" spans="3:12" ht="15.75" customHeight="1">
      <c r="C498" s="100"/>
      <c r="D498" s="100"/>
      <c r="K498" s="95"/>
      <c r="L498" s="95"/>
    </row>
    <row r="499" spans="3:12" ht="15.75" customHeight="1">
      <c r="C499" s="100"/>
      <c r="D499" s="100"/>
      <c r="K499" s="95"/>
      <c r="L499" s="95"/>
    </row>
    <row r="500" spans="3:12" ht="15.75" customHeight="1">
      <c r="C500" s="100"/>
      <c r="D500" s="100"/>
      <c r="K500" s="95"/>
      <c r="L500" s="95"/>
    </row>
    <row r="501" spans="3:12" ht="15.75" customHeight="1">
      <c r="C501" s="100"/>
      <c r="D501" s="100"/>
      <c r="K501" s="95"/>
      <c r="L501" s="95"/>
    </row>
    <row r="502" spans="3:12" ht="15.75" customHeight="1">
      <c r="C502" s="100"/>
      <c r="D502" s="100"/>
      <c r="K502" s="95"/>
      <c r="L502" s="95"/>
    </row>
    <row r="503" spans="3:12" ht="15.75" customHeight="1">
      <c r="C503" s="100"/>
      <c r="D503" s="100"/>
      <c r="K503" s="95"/>
      <c r="L503" s="95"/>
    </row>
    <row r="504" spans="3:12" ht="15.75" customHeight="1">
      <c r="C504" s="100"/>
      <c r="D504" s="100"/>
      <c r="K504" s="95"/>
      <c r="L504" s="95"/>
    </row>
    <row r="505" spans="3:12" ht="15.75" customHeight="1">
      <c r="C505" s="100"/>
      <c r="D505" s="100"/>
      <c r="K505" s="95"/>
      <c r="L505" s="95"/>
    </row>
    <row r="506" spans="3:12" ht="15.75" customHeight="1">
      <c r="C506" s="100"/>
      <c r="D506" s="100"/>
      <c r="K506" s="95"/>
      <c r="L506" s="95"/>
    </row>
    <row r="507" spans="3:12" ht="15.75" customHeight="1">
      <c r="C507" s="100"/>
      <c r="D507" s="100"/>
      <c r="K507" s="95"/>
      <c r="L507" s="95"/>
    </row>
    <row r="508" spans="3:12" ht="15.75" customHeight="1">
      <c r="C508" s="100"/>
      <c r="D508" s="100"/>
      <c r="K508" s="95"/>
      <c r="L508" s="95"/>
    </row>
    <row r="509" spans="3:12" ht="15.75" customHeight="1">
      <c r="C509" s="100"/>
      <c r="D509" s="100"/>
      <c r="K509" s="95"/>
      <c r="L509" s="95"/>
    </row>
    <row r="510" spans="3:12" ht="15.75" customHeight="1">
      <c r="C510" s="100"/>
      <c r="D510" s="100"/>
      <c r="K510" s="95"/>
      <c r="L510" s="95"/>
    </row>
    <row r="511" spans="3:12" ht="15.75" customHeight="1">
      <c r="C511" s="100"/>
      <c r="D511" s="100"/>
      <c r="K511" s="95"/>
      <c r="L511" s="95"/>
    </row>
    <row r="512" spans="3:12" ht="15.75" customHeight="1">
      <c r="C512" s="100"/>
      <c r="D512" s="100"/>
      <c r="K512" s="95"/>
      <c r="L512" s="95"/>
    </row>
    <row r="513" spans="3:12" ht="15.75" customHeight="1">
      <c r="C513" s="100"/>
      <c r="D513" s="100"/>
      <c r="K513" s="95"/>
      <c r="L513" s="95"/>
    </row>
    <row r="514" spans="3:12" ht="15.75" customHeight="1">
      <c r="C514" s="100"/>
      <c r="D514" s="100"/>
      <c r="K514" s="95"/>
      <c r="L514" s="95"/>
    </row>
    <row r="515" spans="3:12" ht="15.75" customHeight="1">
      <c r="C515" s="100"/>
      <c r="D515" s="100"/>
      <c r="K515" s="95"/>
      <c r="L515" s="95"/>
    </row>
    <row r="516" spans="3:12" ht="15.75" customHeight="1">
      <c r="C516" s="100"/>
      <c r="D516" s="100"/>
      <c r="K516" s="95"/>
      <c r="L516" s="95"/>
    </row>
    <row r="517" spans="3:12" ht="15.75" customHeight="1">
      <c r="C517" s="100"/>
      <c r="D517" s="100"/>
      <c r="K517" s="95"/>
      <c r="L517" s="95"/>
    </row>
    <row r="518" spans="3:12" ht="15.75" customHeight="1">
      <c r="C518" s="100"/>
      <c r="D518" s="100"/>
      <c r="K518" s="95"/>
      <c r="L518" s="95"/>
    </row>
    <row r="519" spans="3:12" ht="15.75" customHeight="1">
      <c r="C519" s="100"/>
      <c r="D519" s="100"/>
      <c r="K519" s="95"/>
      <c r="L519" s="95"/>
    </row>
    <row r="520" spans="3:12" ht="15.75" customHeight="1">
      <c r="C520" s="100"/>
      <c r="D520" s="100"/>
      <c r="K520" s="95"/>
      <c r="L520" s="95"/>
    </row>
    <row r="521" spans="3:12" ht="15.75" customHeight="1">
      <c r="C521" s="100"/>
      <c r="D521" s="100"/>
      <c r="K521" s="95"/>
      <c r="L521" s="95"/>
    </row>
    <row r="522" spans="3:12" ht="15.75" customHeight="1">
      <c r="C522" s="100"/>
      <c r="D522" s="100"/>
      <c r="K522" s="95"/>
      <c r="L522" s="95"/>
    </row>
    <row r="523" spans="3:12" ht="15.75" customHeight="1">
      <c r="C523" s="100"/>
      <c r="D523" s="100"/>
      <c r="K523" s="95"/>
      <c r="L523" s="95"/>
    </row>
    <row r="524" spans="3:12" ht="15.75" customHeight="1">
      <c r="C524" s="100"/>
      <c r="D524" s="100"/>
      <c r="K524" s="95"/>
      <c r="L524" s="95"/>
    </row>
    <row r="525" spans="3:12" ht="15.75" customHeight="1">
      <c r="C525" s="100"/>
      <c r="D525" s="100"/>
      <c r="K525" s="95"/>
      <c r="L525" s="95"/>
    </row>
    <row r="526" spans="3:12" ht="15.75" customHeight="1">
      <c r="C526" s="100"/>
      <c r="D526" s="100"/>
      <c r="K526" s="95"/>
      <c r="L526" s="95"/>
    </row>
    <row r="527" spans="3:12" ht="15.75" customHeight="1">
      <c r="C527" s="100"/>
      <c r="D527" s="100"/>
      <c r="K527" s="95"/>
      <c r="L527" s="95"/>
    </row>
    <row r="528" spans="3:12" ht="15.75" customHeight="1">
      <c r="C528" s="100"/>
      <c r="D528" s="100"/>
      <c r="K528" s="95"/>
      <c r="L528" s="95"/>
    </row>
    <row r="529" spans="3:12" ht="15.75" customHeight="1">
      <c r="C529" s="100"/>
      <c r="D529" s="100"/>
      <c r="K529" s="95"/>
      <c r="L529" s="95"/>
    </row>
    <row r="530" spans="3:12" ht="15.75" customHeight="1">
      <c r="C530" s="100"/>
      <c r="D530" s="100"/>
      <c r="K530" s="95"/>
      <c r="L530" s="95"/>
    </row>
    <row r="531" spans="3:12" ht="15.75" customHeight="1">
      <c r="C531" s="100"/>
      <c r="D531" s="100"/>
      <c r="K531" s="95"/>
      <c r="L531" s="95"/>
    </row>
    <row r="532" spans="3:12" ht="15.75" customHeight="1">
      <c r="C532" s="100"/>
      <c r="D532" s="100"/>
      <c r="K532" s="95"/>
      <c r="L532" s="95"/>
    </row>
    <row r="533" spans="3:12" ht="15.75" customHeight="1">
      <c r="C533" s="100"/>
      <c r="D533" s="100"/>
      <c r="K533" s="95"/>
      <c r="L533" s="95"/>
    </row>
    <row r="534" spans="3:12" ht="15.75" customHeight="1">
      <c r="C534" s="100"/>
      <c r="D534" s="100"/>
      <c r="K534" s="95"/>
      <c r="L534" s="95"/>
    </row>
    <row r="535" spans="3:12" ht="15.75" customHeight="1">
      <c r="C535" s="100"/>
      <c r="D535" s="100"/>
      <c r="K535" s="95"/>
      <c r="L535" s="95"/>
    </row>
    <row r="536" spans="3:12" ht="15.75" customHeight="1">
      <c r="C536" s="100"/>
      <c r="D536" s="100"/>
      <c r="K536" s="95"/>
      <c r="L536" s="95"/>
    </row>
    <row r="537" spans="3:12" ht="15.75" customHeight="1">
      <c r="C537" s="100"/>
      <c r="D537" s="100"/>
      <c r="K537" s="95"/>
      <c r="L537" s="95"/>
    </row>
    <row r="538" spans="3:12" ht="15.75" customHeight="1">
      <c r="C538" s="100"/>
      <c r="D538" s="100"/>
      <c r="K538" s="95"/>
      <c r="L538" s="95"/>
    </row>
    <row r="539" spans="3:12" ht="15.75" customHeight="1">
      <c r="C539" s="100"/>
      <c r="D539" s="100"/>
      <c r="K539" s="95"/>
      <c r="L539" s="95"/>
    </row>
    <row r="540" spans="3:12" ht="15.75" customHeight="1">
      <c r="C540" s="100"/>
      <c r="D540" s="100"/>
      <c r="K540" s="95"/>
      <c r="L540" s="95"/>
    </row>
    <row r="541" spans="3:12" ht="15.75" customHeight="1">
      <c r="C541" s="100"/>
      <c r="D541" s="100"/>
      <c r="K541" s="95"/>
      <c r="L541" s="95"/>
    </row>
    <row r="542" spans="3:12" ht="15.75" customHeight="1">
      <c r="C542" s="100"/>
      <c r="D542" s="100"/>
      <c r="K542" s="95"/>
      <c r="L542" s="95"/>
    </row>
    <row r="543" spans="3:12" ht="15.75" customHeight="1">
      <c r="C543" s="100"/>
      <c r="D543" s="100"/>
      <c r="K543" s="95"/>
      <c r="L543" s="95"/>
    </row>
    <row r="544" spans="3:12" ht="15.75" customHeight="1">
      <c r="C544" s="100"/>
      <c r="D544" s="100"/>
      <c r="K544" s="95"/>
      <c r="L544" s="95"/>
    </row>
    <row r="545" spans="3:12" ht="15.75" customHeight="1">
      <c r="C545" s="100"/>
      <c r="D545" s="100"/>
      <c r="K545" s="95"/>
      <c r="L545" s="95"/>
    </row>
    <row r="546" spans="3:12" ht="15.75" customHeight="1">
      <c r="C546" s="100"/>
      <c r="D546" s="100"/>
      <c r="K546" s="95"/>
      <c r="L546" s="95"/>
    </row>
    <row r="547" spans="3:12" ht="15.75" customHeight="1">
      <c r="C547" s="100"/>
      <c r="D547" s="100"/>
      <c r="K547" s="95"/>
      <c r="L547" s="95"/>
    </row>
    <row r="548" spans="3:12" ht="15.75" customHeight="1">
      <c r="C548" s="100"/>
      <c r="D548" s="100"/>
      <c r="K548" s="95"/>
      <c r="L548" s="95"/>
    </row>
    <row r="549" spans="3:12" ht="15.75" customHeight="1">
      <c r="C549" s="100"/>
      <c r="D549" s="100"/>
      <c r="K549" s="95"/>
      <c r="L549" s="95"/>
    </row>
    <row r="550" spans="3:12" ht="15.75" customHeight="1">
      <c r="C550" s="100"/>
      <c r="D550" s="100"/>
      <c r="K550" s="95"/>
      <c r="L550" s="95"/>
    </row>
    <row r="551" spans="3:12" ht="15.75" customHeight="1">
      <c r="C551" s="100"/>
      <c r="D551" s="100"/>
      <c r="K551" s="95"/>
      <c r="L551" s="95"/>
    </row>
    <row r="552" spans="3:12" ht="15.75" customHeight="1">
      <c r="C552" s="100"/>
      <c r="D552" s="100"/>
      <c r="K552" s="95"/>
      <c r="L552" s="95"/>
    </row>
    <row r="553" spans="3:12" ht="15.75" customHeight="1">
      <c r="C553" s="100"/>
      <c r="D553" s="100"/>
      <c r="K553" s="95"/>
      <c r="L553" s="95"/>
    </row>
    <row r="554" spans="3:12" ht="15.75" customHeight="1">
      <c r="C554" s="100"/>
      <c r="D554" s="100"/>
      <c r="K554" s="95"/>
      <c r="L554" s="95"/>
    </row>
    <row r="555" spans="3:12" ht="15.75" customHeight="1">
      <c r="C555" s="100"/>
      <c r="D555" s="100"/>
      <c r="K555" s="95"/>
      <c r="L555" s="95"/>
    </row>
    <row r="556" spans="3:12" ht="15.75" customHeight="1">
      <c r="C556" s="100"/>
      <c r="D556" s="100"/>
      <c r="K556" s="95"/>
      <c r="L556" s="95"/>
    </row>
    <row r="557" spans="3:12" ht="15.75" customHeight="1">
      <c r="C557" s="100"/>
      <c r="D557" s="100"/>
      <c r="K557" s="95"/>
      <c r="L557" s="95"/>
    </row>
    <row r="558" spans="3:12" ht="15.75" customHeight="1">
      <c r="C558" s="100"/>
      <c r="D558" s="100"/>
      <c r="K558" s="95"/>
      <c r="L558" s="95"/>
    </row>
    <row r="559" spans="3:12" ht="15.75" customHeight="1">
      <c r="C559" s="100"/>
      <c r="D559" s="100"/>
      <c r="K559" s="95"/>
      <c r="L559" s="95"/>
    </row>
    <row r="560" spans="3:12" ht="15.75" customHeight="1">
      <c r="C560" s="100"/>
      <c r="D560" s="100"/>
      <c r="K560" s="95"/>
      <c r="L560" s="95"/>
    </row>
    <row r="561" spans="3:12" ht="15.75" customHeight="1">
      <c r="C561" s="100"/>
      <c r="D561" s="100"/>
      <c r="K561" s="95"/>
      <c r="L561" s="95"/>
    </row>
    <row r="562" spans="3:12" ht="15.75" customHeight="1">
      <c r="C562" s="100"/>
      <c r="D562" s="100"/>
      <c r="K562" s="95"/>
      <c r="L562" s="95"/>
    </row>
    <row r="563" spans="3:12" ht="15.75" customHeight="1">
      <c r="C563" s="100"/>
      <c r="D563" s="100"/>
      <c r="K563" s="95"/>
      <c r="L563" s="95"/>
    </row>
    <row r="564" spans="3:12" ht="15.75" customHeight="1">
      <c r="C564" s="100"/>
      <c r="D564" s="100"/>
      <c r="K564" s="95"/>
      <c r="L564" s="95"/>
    </row>
    <row r="565" spans="3:12" ht="15.75" customHeight="1">
      <c r="C565" s="100"/>
      <c r="D565" s="100"/>
      <c r="K565" s="95"/>
      <c r="L565" s="95"/>
    </row>
    <row r="566" spans="3:12" ht="15.75" customHeight="1">
      <c r="C566" s="100"/>
      <c r="D566" s="100"/>
      <c r="K566" s="95"/>
      <c r="L566" s="95"/>
    </row>
    <row r="567" spans="3:12" ht="15.75" customHeight="1">
      <c r="C567" s="100"/>
      <c r="D567" s="100"/>
      <c r="K567" s="95"/>
      <c r="L567" s="95"/>
    </row>
    <row r="568" spans="3:12" ht="15.75" customHeight="1">
      <c r="C568" s="100"/>
      <c r="D568" s="100"/>
      <c r="K568" s="95"/>
      <c r="L568" s="95"/>
    </row>
    <row r="569" spans="3:12" ht="15.75" customHeight="1">
      <c r="C569" s="100"/>
      <c r="D569" s="100"/>
      <c r="K569" s="95"/>
      <c r="L569" s="95"/>
    </row>
    <row r="570" spans="3:12" ht="15.75" customHeight="1">
      <c r="C570" s="100"/>
      <c r="D570" s="100"/>
      <c r="K570" s="95"/>
      <c r="L570" s="95"/>
    </row>
    <row r="571" spans="3:12" ht="15.75" customHeight="1">
      <c r="C571" s="100"/>
      <c r="D571" s="100"/>
      <c r="K571" s="95"/>
      <c r="L571" s="95"/>
    </row>
    <row r="572" spans="3:12" ht="15.75" customHeight="1">
      <c r="C572" s="100"/>
      <c r="D572" s="100"/>
      <c r="K572" s="95"/>
      <c r="L572" s="95"/>
    </row>
    <row r="573" spans="3:12" ht="15.75" customHeight="1">
      <c r="C573" s="100"/>
      <c r="D573" s="100"/>
      <c r="K573" s="95"/>
      <c r="L573" s="95"/>
    </row>
    <row r="574" spans="3:12" ht="15.75" customHeight="1">
      <c r="C574" s="100"/>
      <c r="D574" s="100"/>
      <c r="K574" s="95"/>
      <c r="L574" s="95"/>
    </row>
    <row r="575" spans="3:12" ht="15.75" customHeight="1">
      <c r="C575" s="100"/>
      <c r="D575" s="100"/>
      <c r="K575" s="95"/>
      <c r="L575" s="95"/>
    </row>
    <row r="576" spans="3:12" ht="15.75" customHeight="1">
      <c r="C576" s="100"/>
      <c r="D576" s="100"/>
      <c r="K576" s="95"/>
      <c r="L576" s="95"/>
    </row>
    <row r="577" spans="3:12" ht="15.75" customHeight="1">
      <c r="C577" s="100"/>
      <c r="D577" s="100"/>
      <c r="K577" s="95"/>
      <c r="L577" s="95"/>
    </row>
    <row r="578" spans="3:12" ht="15.75" customHeight="1">
      <c r="C578" s="100"/>
      <c r="D578" s="100"/>
      <c r="K578" s="95"/>
      <c r="L578" s="95"/>
    </row>
    <row r="579" spans="3:12" ht="15.75" customHeight="1">
      <c r="C579" s="100"/>
      <c r="D579" s="100"/>
      <c r="K579" s="95"/>
      <c r="L579" s="95"/>
    </row>
    <row r="580" spans="3:12" ht="15.75" customHeight="1">
      <c r="C580" s="100"/>
      <c r="D580" s="100"/>
      <c r="K580" s="95"/>
      <c r="L580" s="95"/>
    </row>
    <row r="581" spans="3:12" ht="15.75" customHeight="1">
      <c r="C581" s="100"/>
      <c r="D581" s="100"/>
      <c r="K581" s="95"/>
      <c r="L581" s="95"/>
    </row>
    <row r="582" spans="3:12" ht="15.75" customHeight="1">
      <c r="C582" s="100"/>
      <c r="D582" s="100"/>
      <c r="K582" s="95"/>
      <c r="L582" s="95"/>
    </row>
    <row r="583" spans="3:12" ht="15.75" customHeight="1">
      <c r="C583" s="100"/>
      <c r="D583" s="100"/>
      <c r="K583" s="95"/>
      <c r="L583" s="95"/>
    </row>
    <row r="584" spans="3:12" ht="15.75" customHeight="1">
      <c r="C584" s="100"/>
      <c r="D584" s="100"/>
      <c r="K584" s="95"/>
      <c r="L584" s="95"/>
    </row>
    <row r="585" spans="3:12" ht="15.75" customHeight="1">
      <c r="C585" s="100"/>
      <c r="D585" s="100"/>
      <c r="K585" s="95"/>
      <c r="L585" s="95"/>
    </row>
    <row r="586" spans="3:12" ht="15.75" customHeight="1">
      <c r="C586" s="100"/>
      <c r="D586" s="100"/>
      <c r="K586" s="95"/>
      <c r="L586" s="95"/>
    </row>
    <row r="587" spans="3:12" ht="15.75" customHeight="1">
      <c r="C587" s="100"/>
      <c r="D587" s="100"/>
      <c r="K587" s="95"/>
      <c r="L587" s="95"/>
    </row>
    <row r="588" spans="3:12" ht="15.75" customHeight="1">
      <c r="C588" s="100"/>
      <c r="D588" s="100"/>
      <c r="K588" s="95"/>
      <c r="L588" s="95"/>
    </row>
    <row r="589" spans="3:12" ht="15.75" customHeight="1">
      <c r="C589" s="100"/>
      <c r="D589" s="100"/>
      <c r="K589" s="95"/>
      <c r="L589" s="95"/>
    </row>
    <row r="590" spans="3:12" ht="15.75" customHeight="1">
      <c r="C590" s="100"/>
      <c r="D590" s="100"/>
      <c r="K590" s="95"/>
      <c r="L590" s="95"/>
    </row>
    <row r="591" spans="3:12" ht="15.75" customHeight="1">
      <c r="C591" s="100"/>
      <c r="D591" s="100"/>
      <c r="K591" s="95"/>
      <c r="L591" s="95"/>
    </row>
    <row r="592" spans="3:12" ht="15.75" customHeight="1">
      <c r="C592" s="100"/>
      <c r="D592" s="100"/>
      <c r="K592" s="95"/>
      <c r="L592" s="95"/>
    </row>
    <row r="593" spans="3:12" ht="15.75" customHeight="1">
      <c r="C593" s="100"/>
      <c r="D593" s="100"/>
      <c r="K593" s="95"/>
      <c r="L593" s="95"/>
    </row>
    <row r="594" spans="3:12" ht="15.75" customHeight="1">
      <c r="C594" s="100"/>
      <c r="D594" s="100"/>
      <c r="K594" s="95"/>
      <c r="L594" s="95"/>
    </row>
    <row r="595" spans="3:12" ht="15.75" customHeight="1">
      <c r="C595" s="100"/>
      <c r="D595" s="100"/>
      <c r="K595" s="95"/>
      <c r="L595" s="95"/>
    </row>
    <row r="596" spans="3:12" ht="15.75" customHeight="1">
      <c r="C596" s="100"/>
      <c r="D596" s="100"/>
      <c r="K596" s="95"/>
      <c r="L596" s="95"/>
    </row>
    <row r="597" spans="3:12" ht="15.75" customHeight="1">
      <c r="C597" s="100"/>
      <c r="D597" s="100"/>
      <c r="K597" s="95"/>
      <c r="L597" s="95"/>
    </row>
    <row r="598" spans="3:12" ht="15.75" customHeight="1">
      <c r="C598" s="100"/>
      <c r="D598" s="100"/>
      <c r="K598" s="95"/>
      <c r="L598" s="95"/>
    </row>
    <row r="599" spans="3:12" ht="15.75" customHeight="1">
      <c r="C599" s="100"/>
      <c r="D599" s="100"/>
      <c r="K599" s="95"/>
      <c r="L599" s="95"/>
    </row>
    <row r="600" spans="3:12" ht="15.75" customHeight="1">
      <c r="C600" s="100"/>
      <c r="D600" s="100"/>
      <c r="K600" s="95"/>
      <c r="L600" s="95"/>
    </row>
    <row r="601" spans="3:12" ht="15.75" customHeight="1">
      <c r="C601" s="100"/>
      <c r="D601" s="100"/>
      <c r="K601" s="95"/>
      <c r="L601" s="95"/>
    </row>
    <row r="602" spans="3:12" ht="15.75" customHeight="1">
      <c r="C602" s="100"/>
      <c r="D602" s="100"/>
      <c r="K602" s="95"/>
      <c r="L602" s="95"/>
    </row>
    <row r="603" spans="3:12" ht="15.75" customHeight="1">
      <c r="C603" s="100"/>
      <c r="D603" s="100"/>
      <c r="K603" s="95"/>
      <c r="L603" s="95"/>
    </row>
    <row r="604" spans="3:12" ht="15.75" customHeight="1">
      <c r="C604" s="100"/>
      <c r="D604" s="100"/>
      <c r="K604" s="95"/>
      <c r="L604" s="95"/>
    </row>
    <row r="605" spans="3:12" ht="15.75" customHeight="1">
      <c r="C605" s="100"/>
      <c r="D605" s="100"/>
      <c r="K605" s="95"/>
      <c r="L605" s="95"/>
    </row>
    <row r="606" spans="3:12" ht="15.75" customHeight="1">
      <c r="C606" s="100"/>
      <c r="D606" s="100"/>
      <c r="K606" s="95"/>
      <c r="L606" s="95"/>
    </row>
    <row r="607" spans="3:12" ht="15.75" customHeight="1">
      <c r="C607" s="100"/>
      <c r="D607" s="100"/>
      <c r="K607" s="95"/>
      <c r="L607" s="95"/>
    </row>
    <row r="608" spans="3:12" ht="15.75" customHeight="1">
      <c r="C608" s="100"/>
      <c r="D608" s="100"/>
      <c r="K608" s="95"/>
      <c r="L608" s="95"/>
    </row>
    <row r="609" spans="3:12" ht="15.75" customHeight="1">
      <c r="C609" s="100"/>
      <c r="D609" s="100"/>
      <c r="K609" s="95"/>
      <c r="L609" s="95"/>
    </row>
    <row r="610" spans="3:12" ht="15.75" customHeight="1">
      <c r="C610" s="100"/>
      <c r="D610" s="100"/>
      <c r="K610" s="95"/>
      <c r="L610" s="95"/>
    </row>
    <row r="611" spans="3:12" ht="15.75" customHeight="1">
      <c r="C611" s="100"/>
      <c r="D611" s="100"/>
      <c r="K611" s="95"/>
      <c r="L611" s="95"/>
    </row>
    <row r="612" spans="3:12" ht="15.75" customHeight="1">
      <c r="C612" s="100"/>
      <c r="D612" s="100"/>
      <c r="K612" s="95"/>
      <c r="L612" s="95"/>
    </row>
    <row r="613" spans="3:12" ht="15.75" customHeight="1">
      <c r="C613" s="100"/>
      <c r="D613" s="100"/>
      <c r="K613" s="95"/>
      <c r="L613" s="95"/>
    </row>
    <row r="614" spans="3:12" ht="15.75" customHeight="1">
      <c r="C614" s="100"/>
      <c r="D614" s="100"/>
      <c r="K614" s="95"/>
      <c r="L614" s="95"/>
    </row>
    <row r="615" spans="3:12" ht="15.75" customHeight="1">
      <c r="C615" s="100"/>
      <c r="D615" s="100"/>
      <c r="K615" s="95"/>
      <c r="L615" s="95"/>
    </row>
    <row r="616" spans="3:12" ht="15.75" customHeight="1">
      <c r="C616" s="100"/>
      <c r="D616" s="100"/>
      <c r="K616" s="95"/>
      <c r="L616" s="95"/>
    </row>
    <row r="617" spans="3:12" ht="15.75" customHeight="1">
      <c r="C617" s="100"/>
      <c r="D617" s="100"/>
      <c r="K617" s="95"/>
      <c r="L617" s="95"/>
    </row>
    <row r="618" spans="3:12" ht="15.75" customHeight="1">
      <c r="C618" s="100"/>
      <c r="D618" s="100"/>
      <c r="K618" s="95"/>
      <c r="L618" s="95"/>
    </row>
    <row r="619" spans="3:12" ht="15.75" customHeight="1">
      <c r="C619" s="100"/>
      <c r="D619" s="100"/>
      <c r="K619" s="95"/>
      <c r="L619" s="95"/>
    </row>
    <row r="620" spans="3:12" ht="15.75" customHeight="1">
      <c r="C620" s="100"/>
      <c r="D620" s="100"/>
      <c r="K620" s="95"/>
      <c r="L620" s="95"/>
    </row>
    <row r="621" spans="3:12" ht="15.75" customHeight="1">
      <c r="C621" s="100"/>
      <c r="D621" s="100"/>
      <c r="K621" s="95"/>
      <c r="L621" s="95"/>
    </row>
    <row r="622" spans="3:12" ht="15.75" customHeight="1">
      <c r="C622" s="100"/>
      <c r="D622" s="100"/>
      <c r="K622" s="95"/>
      <c r="L622" s="95"/>
    </row>
    <row r="623" spans="3:12" ht="15.75" customHeight="1">
      <c r="C623" s="100"/>
      <c r="D623" s="100"/>
      <c r="K623" s="95"/>
      <c r="L623" s="95"/>
    </row>
    <row r="624" spans="3:12" ht="15.75" customHeight="1">
      <c r="C624" s="100"/>
      <c r="D624" s="100"/>
      <c r="K624" s="95"/>
      <c r="L624" s="95"/>
    </row>
    <row r="625" spans="3:12" ht="15.75" customHeight="1">
      <c r="C625" s="100"/>
      <c r="D625" s="100"/>
      <c r="K625" s="95"/>
      <c r="L625" s="95"/>
    </row>
    <row r="626" spans="3:12" ht="15.75" customHeight="1">
      <c r="C626" s="100"/>
      <c r="D626" s="100"/>
      <c r="K626" s="95"/>
      <c r="L626" s="95"/>
    </row>
    <row r="627" spans="3:12" ht="15.75" customHeight="1">
      <c r="C627" s="100"/>
      <c r="D627" s="100"/>
      <c r="K627" s="95"/>
      <c r="L627" s="95"/>
    </row>
    <row r="628" spans="3:12" ht="15.75" customHeight="1">
      <c r="C628" s="100"/>
      <c r="D628" s="100"/>
      <c r="K628" s="95"/>
      <c r="L628" s="95"/>
    </row>
    <row r="629" spans="3:12" ht="15.75" customHeight="1">
      <c r="C629" s="100"/>
      <c r="D629" s="100"/>
      <c r="K629" s="95"/>
      <c r="L629" s="95"/>
    </row>
    <row r="630" spans="3:12" ht="15.75" customHeight="1">
      <c r="C630" s="100"/>
      <c r="D630" s="100"/>
      <c r="K630" s="95"/>
      <c r="L630" s="95"/>
    </row>
    <row r="631" spans="3:12" ht="15.75" customHeight="1">
      <c r="C631" s="100"/>
      <c r="D631" s="100"/>
      <c r="K631" s="95"/>
      <c r="L631" s="95"/>
    </row>
    <row r="632" spans="3:12" ht="15.75" customHeight="1">
      <c r="C632" s="100"/>
      <c r="D632" s="100"/>
      <c r="K632" s="95"/>
      <c r="L632" s="95"/>
    </row>
    <row r="633" spans="3:12" ht="15.75" customHeight="1">
      <c r="C633" s="100"/>
      <c r="D633" s="100"/>
      <c r="K633" s="95"/>
      <c r="L633" s="95"/>
    </row>
    <row r="634" spans="3:12" ht="15.75" customHeight="1">
      <c r="C634" s="100"/>
      <c r="D634" s="100"/>
      <c r="K634" s="95"/>
      <c r="L634" s="95"/>
    </row>
    <row r="635" spans="3:12" ht="15.75" customHeight="1">
      <c r="C635" s="100"/>
      <c r="D635" s="100"/>
      <c r="K635" s="95"/>
      <c r="L635" s="95"/>
    </row>
    <row r="636" spans="3:12" ht="15.75" customHeight="1">
      <c r="C636" s="100"/>
      <c r="D636" s="100"/>
      <c r="K636" s="95"/>
      <c r="L636" s="95"/>
    </row>
    <row r="637" spans="3:12" ht="15.75" customHeight="1">
      <c r="C637" s="100"/>
      <c r="D637" s="100"/>
      <c r="K637" s="95"/>
      <c r="L637" s="95"/>
    </row>
    <row r="638" spans="3:12" ht="15.75" customHeight="1">
      <c r="C638" s="100"/>
      <c r="D638" s="100"/>
      <c r="K638" s="95"/>
      <c r="L638" s="95"/>
    </row>
    <row r="639" spans="3:12" ht="15.75" customHeight="1">
      <c r="C639" s="100"/>
      <c r="D639" s="100"/>
      <c r="K639" s="95"/>
      <c r="L639" s="95"/>
    </row>
    <row r="640" spans="3:12" ht="15.75" customHeight="1">
      <c r="C640" s="100"/>
      <c r="D640" s="100"/>
      <c r="K640" s="95"/>
      <c r="L640" s="95"/>
    </row>
    <row r="641" spans="3:12" ht="15.75" customHeight="1">
      <c r="C641" s="100"/>
      <c r="D641" s="100"/>
      <c r="K641" s="95"/>
      <c r="L641" s="95"/>
    </row>
    <row r="642" spans="3:12" ht="15.75" customHeight="1">
      <c r="C642" s="100"/>
      <c r="D642" s="100"/>
      <c r="K642" s="95"/>
      <c r="L642" s="95"/>
    </row>
    <row r="643" spans="3:12" ht="15.75" customHeight="1">
      <c r="C643" s="100"/>
      <c r="D643" s="100"/>
      <c r="K643" s="95"/>
      <c r="L643" s="95"/>
    </row>
    <row r="644" spans="3:12" ht="15.75" customHeight="1">
      <c r="C644" s="100"/>
      <c r="D644" s="100"/>
      <c r="K644" s="95"/>
      <c r="L644" s="95"/>
    </row>
    <row r="645" spans="3:12" ht="15.75" customHeight="1">
      <c r="C645" s="100"/>
      <c r="D645" s="100"/>
      <c r="K645" s="95"/>
      <c r="L645" s="95"/>
    </row>
    <row r="646" spans="3:12" ht="15.75" customHeight="1">
      <c r="C646" s="100"/>
      <c r="D646" s="100"/>
      <c r="K646" s="95"/>
      <c r="L646" s="95"/>
    </row>
    <row r="647" spans="3:12" ht="15.75" customHeight="1">
      <c r="C647" s="100"/>
      <c r="D647" s="100"/>
      <c r="K647" s="95"/>
      <c r="L647" s="95"/>
    </row>
    <row r="648" spans="3:12" ht="15.75" customHeight="1">
      <c r="C648" s="100"/>
      <c r="D648" s="100"/>
      <c r="K648" s="95"/>
      <c r="L648" s="95"/>
    </row>
    <row r="649" spans="3:12" ht="15.75" customHeight="1">
      <c r="C649" s="100"/>
      <c r="D649" s="100"/>
      <c r="K649" s="95"/>
      <c r="L649" s="95"/>
    </row>
    <row r="650" spans="3:12" ht="15.75" customHeight="1">
      <c r="C650" s="100"/>
      <c r="D650" s="100"/>
      <c r="K650" s="95"/>
      <c r="L650" s="95"/>
    </row>
    <row r="651" spans="3:12" ht="15.75" customHeight="1">
      <c r="C651" s="100"/>
      <c r="D651" s="100"/>
      <c r="K651" s="95"/>
      <c r="L651" s="95"/>
    </row>
    <row r="652" spans="3:12" ht="15.75" customHeight="1">
      <c r="C652" s="100"/>
      <c r="D652" s="100"/>
      <c r="K652" s="95"/>
      <c r="L652" s="95"/>
    </row>
    <row r="653" spans="3:12" ht="15.75" customHeight="1">
      <c r="C653" s="100"/>
      <c r="D653" s="100"/>
      <c r="K653" s="95"/>
      <c r="L653" s="95"/>
    </row>
    <row r="654" spans="3:12" ht="15.75" customHeight="1">
      <c r="C654" s="100"/>
      <c r="D654" s="100"/>
      <c r="K654" s="95"/>
      <c r="L654" s="95"/>
    </row>
    <row r="655" spans="3:12" ht="15.75" customHeight="1">
      <c r="C655" s="100"/>
      <c r="D655" s="100"/>
      <c r="K655" s="95"/>
      <c r="L655" s="95"/>
    </row>
    <row r="656" spans="3:12" ht="15.75" customHeight="1">
      <c r="C656" s="100"/>
      <c r="D656" s="100"/>
      <c r="K656" s="95"/>
      <c r="L656" s="95"/>
    </row>
    <row r="657" spans="3:12" ht="15.75" customHeight="1">
      <c r="C657" s="100"/>
      <c r="D657" s="100"/>
      <c r="K657" s="95"/>
      <c r="L657" s="95"/>
    </row>
    <row r="658" spans="3:12" ht="15.75" customHeight="1">
      <c r="C658" s="100"/>
      <c r="D658" s="100"/>
      <c r="K658" s="95"/>
      <c r="L658" s="95"/>
    </row>
    <row r="659" spans="3:12" ht="15.75" customHeight="1">
      <c r="C659" s="100"/>
      <c r="D659" s="100"/>
      <c r="K659" s="95"/>
      <c r="L659" s="95"/>
    </row>
    <row r="660" spans="3:12" ht="15.75" customHeight="1">
      <c r="C660" s="100"/>
      <c r="D660" s="100"/>
      <c r="K660" s="95"/>
      <c r="L660" s="95"/>
    </row>
    <row r="661" spans="3:12" ht="15.75" customHeight="1">
      <c r="C661" s="100"/>
      <c r="D661" s="100"/>
      <c r="K661" s="95"/>
      <c r="L661" s="95"/>
    </row>
    <row r="662" spans="3:12" ht="15.75" customHeight="1">
      <c r="C662" s="100"/>
      <c r="D662" s="100"/>
      <c r="K662" s="95"/>
      <c r="L662" s="95"/>
    </row>
    <row r="663" spans="3:12" ht="15.75" customHeight="1">
      <c r="C663" s="100"/>
      <c r="D663" s="100"/>
      <c r="K663" s="95"/>
      <c r="L663" s="95"/>
    </row>
    <row r="664" spans="3:12" ht="15.75" customHeight="1">
      <c r="C664" s="100"/>
      <c r="D664" s="100"/>
      <c r="K664" s="95"/>
      <c r="L664" s="95"/>
    </row>
    <row r="665" spans="3:12" ht="15.75" customHeight="1">
      <c r="C665" s="100"/>
      <c r="D665" s="100"/>
      <c r="K665" s="95"/>
      <c r="L665" s="95"/>
    </row>
    <row r="666" spans="3:12" ht="15.75" customHeight="1">
      <c r="C666" s="100"/>
      <c r="D666" s="100"/>
      <c r="K666" s="95"/>
      <c r="L666" s="95"/>
    </row>
    <row r="667" spans="3:12" ht="15.75" customHeight="1">
      <c r="C667" s="100"/>
      <c r="D667" s="100"/>
      <c r="K667" s="95"/>
      <c r="L667" s="95"/>
    </row>
    <row r="668" spans="3:12" ht="15.75" customHeight="1">
      <c r="C668" s="100"/>
      <c r="D668" s="100"/>
      <c r="K668" s="95"/>
      <c r="L668" s="95"/>
    </row>
    <row r="669" spans="3:12" ht="15.75" customHeight="1">
      <c r="C669" s="100"/>
      <c r="D669" s="100"/>
      <c r="K669" s="95"/>
      <c r="L669" s="95"/>
    </row>
    <row r="670" spans="3:12" ht="15.75" customHeight="1">
      <c r="C670" s="100"/>
      <c r="D670" s="100"/>
      <c r="K670" s="95"/>
      <c r="L670" s="95"/>
    </row>
    <row r="671" spans="3:12" ht="15.75" customHeight="1">
      <c r="C671" s="100"/>
      <c r="D671" s="100"/>
      <c r="K671" s="95"/>
      <c r="L671" s="95"/>
    </row>
    <row r="672" spans="3:12" ht="15.75" customHeight="1">
      <c r="C672" s="100"/>
      <c r="D672" s="100"/>
      <c r="K672" s="95"/>
      <c r="L672" s="95"/>
    </row>
    <row r="673" spans="3:12" ht="15.75" customHeight="1">
      <c r="C673" s="100"/>
      <c r="D673" s="100"/>
      <c r="K673" s="95"/>
      <c r="L673" s="95"/>
    </row>
    <row r="674" spans="3:12" ht="15.75" customHeight="1">
      <c r="C674" s="100"/>
      <c r="D674" s="100"/>
      <c r="K674" s="95"/>
      <c r="L674" s="95"/>
    </row>
    <row r="675" spans="3:12" ht="15.75" customHeight="1">
      <c r="C675" s="100"/>
      <c r="D675" s="100"/>
      <c r="K675" s="95"/>
      <c r="L675" s="95"/>
    </row>
    <row r="676" spans="3:12" ht="15.75" customHeight="1">
      <c r="C676" s="100"/>
      <c r="D676" s="100"/>
      <c r="K676" s="95"/>
      <c r="L676" s="95"/>
    </row>
    <row r="677" spans="3:12" ht="15.75" customHeight="1">
      <c r="C677" s="100"/>
      <c r="D677" s="100"/>
      <c r="K677" s="95"/>
      <c r="L677" s="95"/>
    </row>
    <row r="678" spans="3:12" ht="15.75" customHeight="1">
      <c r="C678" s="100"/>
      <c r="D678" s="100"/>
      <c r="K678" s="95"/>
      <c r="L678" s="95"/>
    </row>
    <row r="679" spans="3:12" ht="15.75" customHeight="1">
      <c r="C679" s="100"/>
      <c r="D679" s="100"/>
      <c r="K679" s="95"/>
      <c r="L679" s="95"/>
    </row>
    <row r="680" spans="3:12" ht="15.75" customHeight="1">
      <c r="C680" s="100"/>
      <c r="D680" s="100"/>
      <c r="K680" s="95"/>
      <c r="L680" s="95"/>
    </row>
    <row r="681" spans="3:12" ht="15.75" customHeight="1">
      <c r="C681" s="100"/>
      <c r="D681" s="100"/>
      <c r="K681" s="95"/>
      <c r="L681" s="95"/>
    </row>
    <row r="682" spans="3:12" ht="15.75" customHeight="1">
      <c r="C682" s="100"/>
      <c r="D682" s="100"/>
      <c r="K682" s="95"/>
      <c r="L682" s="95"/>
    </row>
    <row r="683" spans="3:12" ht="15.75" customHeight="1">
      <c r="C683" s="100"/>
      <c r="D683" s="100"/>
      <c r="K683" s="95"/>
      <c r="L683" s="95"/>
    </row>
    <row r="684" spans="3:12" ht="15.75" customHeight="1">
      <c r="C684" s="100"/>
      <c r="D684" s="100"/>
      <c r="K684" s="95"/>
      <c r="L684" s="95"/>
    </row>
    <row r="685" spans="3:12" ht="15.75" customHeight="1">
      <c r="C685" s="100"/>
      <c r="D685" s="100"/>
      <c r="K685" s="95"/>
      <c r="L685" s="95"/>
    </row>
    <row r="686" spans="3:12" ht="15.75" customHeight="1">
      <c r="C686" s="100"/>
      <c r="D686" s="100"/>
      <c r="K686" s="95"/>
      <c r="L686" s="95"/>
    </row>
    <row r="687" spans="3:12" ht="15.75" customHeight="1">
      <c r="C687" s="100"/>
      <c r="D687" s="100"/>
      <c r="K687" s="95"/>
      <c r="L687" s="95"/>
    </row>
    <row r="688" spans="3:12" ht="15.75" customHeight="1">
      <c r="C688" s="100"/>
      <c r="D688" s="100"/>
      <c r="K688" s="95"/>
      <c r="L688" s="95"/>
    </row>
    <row r="689" spans="3:12" ht="15.75" customHeight="1">
      <c r="C689" s="100"/>
      <c r="D689" s="100"/>
      <c r="K689" s="95"/>
      <c r="L689" s="95"/>
    </row>
    <row r="690" spans="3:12" ht="15.75" customHeight="1">
      <c r="C690" s="100"/>
      <c r="D690" s="100"/>
      <c r="K690" s="95"/>
      <c r="L690" s="95"/>
    </row>
    <row r="691" spans="3:12" ht="15.75" customHeight="1">
      <c r="C691" s="100"/>
      <c r="D691" s="100"/>
      <c r="K691" s="95"/>
      <c r="L691" s="95"/>
    </row>
    <row r="692" spans="3:12" ht="15.75" customHeight="1">
      <c r="C692" s="100"/>
      <c r="D692" s="100"/>
      <c r="K692" s="95"/>
      <c r="L692" s="95"/>
    </row>
    <row r="693" spans="3:12" ht="15.75" customHeight="1">
      <c r="C693" s="100"/>
      <c r="D693" s="100"/>
      <c r="K693" s="95"/>
      <c r="L693" s="95"/>
    </row>
    <row r="694" spans="3:12" ht="15.75" customHeight="1">
      <c r="C694" s="100"/>
      <c r="D694" s="100"/>
      <c r="K694" s="95"/>
      <c r="L694" s="95"/>
    </row>
    <row r="695" spans="3:12" ht="15.75" customHeight="1">
      <c r="C695" s="100"/>
      <c r="D695" s="100"/>
      <c r="K695" s="95"/>
      <c r="L695" s="95"/>
    </row>
    <row r="696" spans="3:12" ht="15.75" customHeight="1">
      <c r="C696" s="100"/>
      <c r="D696" s="100"/>
      <c r="K696" s="95"/>
      <c r="L696" s="95"/>
    </row>
    <row r="697" spans="3:12" ht="15.75" customHeight="1">
      <c r="C697" s="100"/>
      <c r="D697" s="100"/>
      <c r="K697" s="95"/>
      <c r="L697" s="95"/>
    </row>
    <row r="698" spans="3:12" ht="15.75" customHeight="1">
      <c r="C698" s="100"/>
      <c r="D698" s="100"/>
      <c r="K698" s="95"/>
      <c r="L698" s="95"/>
    </row>
    <row r="699" spans="3:12" ht="15.75" customHeight="1">
      <c r="C699" s="100"/>
      <c r="D699" s="100"/>
      <c r="K699" s="95"/>
      <c r="L699" s="95"/>
    </row>
    <row r="700" spans="3:12" ht="15.75" customHeight="1">
      <c r="C700" s="100"/>
      <c r="D700" s="100"/>
      <c r="K700" s="95"/>
      <c r="L700" s="95"/>
    </row>
    <row r="701" spans="3:12" ht="15.75" customHeight="1">
      <c r="C701" s="100"/>
      <c r="D701" s="100"/>
      <c r="K701" s="95"/>
      <c r="L701" s="95"/>
    </row>
    <row r="702" spans="3:12" ht="15.75" customHeight="1">
      <c r="C702" s="100"/>
      <c r="D702" s="100"/>
      <c r="K702" s="95"/>
      <c r="L702" s="95"/>
    </row>
    <row r="703" spans="3:12" ht="15.75" customHeight="1">
      <c r="C703" s="100"/>
      <c r="D703" s="100"/>
      <c r="K703" s="95"/>
      <c r="L703" s="95"/>
    </row>
    <row r="704" spans="3:12" ht="15.75" customHeight="1">
      <c r="C704" s="100"/>
      <c r="D704" s="100"/>
      <c r="K704" s="95"/>
      <c r="L704" s="95"/>
    </row>
    <row r="705" spans="3:12" ht="15.75" customHeight="1">
      <c r="C705" s="100"/>
      <c r="D705" s="100"/>
      <c r="K705" s="95"/>
      <c r="L705" s="95"/>
    </row>
    <row r="706" spans="3:12" ht="15.75" customHeight="1">
      <c r="C706" s="100"/>
      <c r="D706" s="100"/>
      <c r="K706" s="95"/>
      <c r="L706" s="95"/>
    </row>
    <row r="707" spans="3:12" ht="15.75" customHeight="1">
      <c r="C707" s="100"/>
      <c r="D707" s="100"/>
      <c r="K707" s="95"/>
      <c r="L707" s="95"/>
    </row>
    <row r="708" spans="3:12" ht="15.75" customHeight="1">
      <c r="C708" s="100"/>
      <c r="D708" s="100"/>
      <c r="K708" s="95"/>
      <c r="L708" s="95"/>
    </row>
    <row r="709" spans="3:12" ht="15.75" customHeight="1">
      <c r="C709" s="100"/>
      <c r="D709" s="100"/>
      <c r="K709" s="95"/>
      <c r="L709" s="95"/>
    </row>
    <row r="710" spans="3:12" ht="15.75" customHeight="1">
      <c r="C710" s="100"/>
      <c r="D710" s="100"/>
      <c r="K710" s="95"/>
      <c r="L710" s="95"/>
    </row>
    <row r="711" spans="3:12" ht="15.75" customHeight="1">
      <c r="C711" s="100"/>
      <c r="D711" s="100"/>
      <c r="K711" s="95"/>
      <c r="L711" s="95"/>
    </row>
    <row r="712" spans="3:12" ht="15.75" customHeight="1">
      <c r="C712" s="100"/>
      <c r="D712" s="100"/>
      <c r="K712" s="95"/>
      <c r="L712" s="95"/>
    </row>
    <row r="713" spans="3:12" ht="15.75" customHeight="1">
      <c r="C713" s="100"/>
      <c r="D713" s="100"/>
      <c r="K713" s="95"/>
      <c r="L713" s="95"/>
    </row>
    <row r="714" spans="3:12" ht="15.75" customHeight="1">
      <c r="C714" s="100"/>
      <c r="D714" s="100"/>
      <c r="K714" s="95"/>
      <c r="L714" s="95"/>
    </row>
    <row r="715" spans="3:12" ht="15.75" customHeight="1">
      <c r="C715" s="100"/>
      <c r="D715" s="100"/>
      <c r="K715" s="95"/>
      <c r="L715" s="95"/>
    </row>
    <row r="716" spans="3:12" ht="15.75" customHeight="1">
      <c r="C716" s="100"/>
      <c r="D716" s="100"/>
      <c r="K716" s="95"/>
      <c r="L716" s="95"/>
    </row>
    <row r="717" spans="3:12" ht="15.75" customHeight="1">
      <c r="C717" s="100"/>
      <c r="D717" s="100"/>
      <c r="K717" s="95"/>
      <c r="L717" s="95"/>
    </row>
    <row r="718" spans="3:12" ht="15.75" customHeight="1">
      <c r="C718" s="100"/>
      <c r="D718" s="100"/>
      <c r="K718" s="95"/>
      <c r="L718" s="95"/>
    </row>
    <row r="719" spans="3:12" ht="15.75" customHeight="1">
      <c r="C719" s="100"/>
      <c r="D719" s="100"/>
      <c r="K719" s="95"/>
      <c r="L719" s="95"/>
    </row>
    <row r="720" spans="3:12" ht="15.75" customHeight="1">
      <c r="C720" s="100"/>
      <c r="D720" s="100"/>
      <c r="K720" s="95"/>
      <c r="L720" s="95"/>
    </row>
    <row r="721" spans="3:12" ht="15.75" customHeight="1">
      <c r="C721" s="100"/>
      <c r="D721" s="100"/>
      <c r="K721" s="95"/>
      <c r="L721" s="95"/>
    </row>
    <row r="722" spans="3:12" ht="15.75" customHeight="1">
      <c r="C722" s="100"/>
      <c r="D722" s="100"/>
      <c r="K722" s="95"/>
      <c r="L722" s="95"/>
    </row>
    <row r="723" spans="3:12" ht="15.75" customHeight="1">
      <c r="C723" s="100"/>
      <c r="D723" s="100"/>
      <c r="K723" s="95"/>
      <c r="L723" s="95"/>
    </row>
    <row r="724" spans="3:12" ht="15.75" customHeight="1">
      <c r="C724" s="100"/>
      <c r="D724" s="100"/>
      <c r="K724" s="95"/>
      <c r="L724" s="95"/>
    </row>
    <row r="725" spans="3:12" ht="15.75" customHeight="1">
      <c r="C725" s="100"/>
      <c r="D725" s="100"/>
      <c r="K725" s="95"/>
      <c r="L725" s="95"/>
    </row>
    <row r="726" spans="3:12" ht="15.75" customHeight="1">
      <c r="C726" s="100"/>
      <c r="D726" s="100"/>
      <c r="K726" s="95"/>
      <c r="L726" s="95"/>
    </row>
    <row r="727" spans="3:12" ht="15.75" customHeight="1">
      <c r="C727" s="100"/>
      <c r="D727" s="100"/>
      <c r="K727" s="95"/>
      <c r="L727" s="95"/>
    </row>
    <row r="728" spans="3:12" ht="15.75" customHeight="1">
      <c r="C728" s="100"/>
      <c r="D728" s="100"/>
      <c r="K728" s="95"/>
      <c r="L728" s="95"/>
    </row>
    <row r="729" spans="3:12" ht="15.75" customHeight="1">
      <c r="C729" s="100"/>
      <c r="D729" s="100"/>
      <c r="K729" s="95"/>
      <c r="L729" s="95"/>
    </row>
    <row r="730" spans="3:12" ht="15.75" customHeight="1">
      <c r="C730" s="100"/>
      <c r="D730" s="100"/>
      <c r="K730" s="95"/>
      <c r="L730" s="95"/>
    </row>
    <row r="731" spans="3:12" ht="15.75" customHeight="1">
      <c r="C731" s="100"/>
      <c r="D731" s="100"/>
      <c r="K731" s="95"/>
      <c r="L731" s="95"/>
    </row>
    <row r="732" spans="3:12" ht="15.75" customHeight="1">
      <c r="C732" s="100"/>
      <c r="D732" s="100"/>
      <c r="K732" s="95"/>
      <c r="L732" s="95"/>
    </row>
    <row r="733" spans="3:12" ht="15.75" customHeight="1">
      <c r="C733" s="100"/>
      <c r="D733" s="100"/>
      <c r="K733" s="95"/>
      <c r="L733" s="95"/>
    </row>
    <row r="734" spans="3:12" ht="15.75" customHeight="1">
      <c r="C734" s="100"/>
      <c r="D734" s="100"/>
      <c r="K734" s="95"/>
      <c r="L734" s="95"/>
    </row>
    <row r="735" spans="3:12" ht="15.75" customHeight="1">
      <c r="C735" s="100"/>
      <c r="D735" s="100"/>
      <c r="K735" s="95"/>
      <c r="L735" s="95"/>
    </row>
    <row r="736" spans="3:12" ht="15.75" customHeight="1">
      <c r="C736" s="100"/>
      <c r="D736" s="100"/>
      <c r="K736" s="95"/>
      <c r="L736" s="95"/>
    </row>
    <row r="737" spans="3:12" ht="15.75" customHeight="1">
      <c r="C737" s="100"/>
      <c r="D737" s="100"/>
      <c r="K737" s="95"/>
      <c r="L737" s="95"/>
    </row>
    <row r="738" spans="3:12" ht="15.75" customHeight="1">
      <c r="C738" s="100"/>
      <c r="D738" s="100"/>
      <c r="K738" s="95"/>
      <c r="L738" s="95"/>
    </row>
    <row r="739" spans="3:12" ht="15.75" customHeight="1">
      <c r="C739" s="100"/>
      <c r="D739" s="100"/>
      <c r="K739" s="95"/>
      <c r="L739" s="95"/>
    </row>
    <row r="740" spans="3:12" ht="15.75" customHeight="1">
      <c r="C740" s="100"/>
      <c r="D740" s="100"/>
      <c r="K740" s="95"/>
      <c r="L740" s="95"/>
    </row>
    <row r="741" spans="3:12" ht="15.75" customHeight="1">
      <c r="C741" s="100"/>
      <c r="D741" s="100"/>
      <c r="K741" s="95"/>
      <c r="L741" s="95"/>
    </row>
    <row r="742" spans="3:12" ht="15.75" customHeight="1">
      <c r="C742" s="100"/>
      <c r="D742" s="100"/>
      <c r="K742" s="95"/>
      <c r="L742" s="95"/>
    </row>
    <row r="743" spans="3:12" ht="15.75" customHeight="1">
      <c r="C743" s="100"/>
      <c r="D743" s="100"/>
      <c r="K743" s="95"/>
      <c r="L743" s="95"/>
    </row>
    <row r="744" spans="3:12" ht="15.75" customHeight="1">
      <c r="C744" s="100"/>
      <c r="D744" s="100"/>
      <c r="K744" s="95"/>
      <c r="L744" s="95"/>
    </row>
    <row r="745" spans="3:12" ht="15.75" customHeight="1">
      <c r="C745" s="100"/>
      <c r="D745" s="100"/>
      <c r="K745" s="95"/>
      <c r="L745" s="95"/>
    </row>
    <row r="746" spans="3:12" ht="15.75" customHeight="1">
      <c r="C746" s="100"/>
      <c r="D746" s="100"/>
      <c r="K746" s="95"/>
      <c r="L746" s="95"/>
    </row>
    <row r="747" spans="3:12" ht="15.75" customHeight="1">
      <c r="C747" s="100"/>
      <c r="D747" s="100"/>
      <c r="K747" s="95"/>
      <c r="L747" s="95"/>
    </row>
    <row r="748" spans="3:12" ht="15.75" customHeight="1">
      <c r="C748" s="100"/>
      <c r="D748" s="100"/>
      <c r="K748" s="95"/>
      <c r="L748" s="95"/>
    </row>
    <row r="749" spans="3:12" ht="15.75" customHeight="1">
      <c r="C749" s="100"/>
      <c r="D749" s="100"/>
      <c r="K749" s="95"/>
      <c r="L749" s="95"/>
    </row>
    <row r="750" spans="3:12" ht="15.75" customHeight="1">
      <c r="C750" s="100"/>
      <c r="D750" s="100"/>
      <c r="K750" s="95"/>
      <c r="L750" s="95"/>
    </row>
    <row r="751" spans="3:12" ht="15.75" customHeight="1">
      <c r="C751" s="100"/>
      <c r="D751" s="100"/>
      <c r="K751" s="95"/>
      <c r="L751" s="95"/>
    </row>
    <row r="752" spans="3:12" ht="15.75" customHeight="1">
      <c r="C752" s="100"/>
      <c r="D752" s="100"/>
      <c r="K752" s="95"/>
      <c r="L752" s="95"/>
    </row>
    <row r="753" spans="3:12" ht="15.75" customHeight="1">
      <c r="C753" s="100"/>
      <c r="D753" s="100"/>
      <c r="K753" s="95"/>
      <c r="L753" s="95"/>
    </row>
    <row r="754" spans="3:12" ht="15.75" customHeight="1">
      <c r="C754" s="100"/>
      <c r="D754" s="100"/>
      <c r="K754" s="95"/>
      <c r="L754" s="95"/>
    </row>
    <row r="755" spans="3:12" ht="15.75" customHeight="1">
      <c r="C755" s="100"/>
      <c r="D755" s="100"/>
      <c r="K755" s="95"/>
      <c r="L755" s="95"/>
    </row>
    <row r="756" spans="3:12" ht="15.75" customHeight="1">
      <c r="C756" s="100"/>
      <c r="D756" s="100"/>
      <c r="K756" s="95"/>
      <c r="L756" s="95"/>
    </row>
    <row r="757" spans="3:12" ht="15.75" customHeight="1">
      <c r="C757" s="100"/>
      <c r="D757" s="100"/>
      <c r="K757" s="95"/>
      <c r="L757" s="95"/>
    </row>
    <row r="758" spans="3:12" ht="15.75" customHeight="1">
      <c r="C758" s="100"/>
      <c r="D758" s="100"/>
      <c r="K758" s="95"/>
      <c r="L758" s="95"/>
    </row>
    <row r="759" spans="3:12" ht="15.75" customHeight="1">
      <c r="C759" s="100"/>
      <c r="D759" s="100"/>
      <c r="K759" s="95"/>
      <c r="L759" s="95"/>
    </row>
    <row r="760" spans="3:12" ht="15.75" customHeight="1">
      <c r="C760" s="100"/>
      <c r="D760" s="100"/>
      <c r="K760" s="95"/>
      <c r="L760" s="95"/>
    </row>
    <row r="761" spans="3:12" ht="15.75" customHeight="1">
      <c r="C761" s="100"/>
      <c r="D761" s="100"/>
      <c r="K761" s="95"/>
      <c r="L761" s="95"/>
    </row>
    <row r="762" spans="3:12" ht="15.75" customHeight="1">
      <c r="C762" s="100"/>
      <c r="D762" s="100"/>
      <c r="K762" s="95"/>
      <c r="L762" s="95"/>
    </row>
    <row r="763" spans="3:12" ht="15.75" customHeight="1">
      <c r="C763" s="100"/>
      <c r="D763" s="100"/>
      <c r="K763" s="95"/>
      <c r="L763" s="95"/>
    </row>
    <row r="764" spans="3:12" ht="15.75" customHeight="1">
      <c r="C764" s="100"/>
      <c r="D764" s="100"/>
      <c r="K764" s="95"/>
      <c r="L764" s="95"/>
    </row>
    <row r="765" spans="3:12" ht="15.75" customHeight="1">
      <c r="C765" s="100"/>
      <c r="D765" s="100"/>
      <c r="K765" s="95"/>
      <c r="L765" s="95"/>
    </row>
    <row r="766" spans="3:12" ht="15.75" customHeight="1">
      <c r="C766" s="100"/>
      <c r="D766" s="100"/>
      <c r="K766" s="95"/>
      <c r="L766" s="95"/>
    </row>
    <row r="767" spans="3:12" ht="15.75" customHeight="1">
      <c r="C767" s="100"/>
      <c r="D767" s="100"/>
      <c r="K767" s="95"/>
      <c r="L767" s="95"/>
    </row>
    <row r="768" spans="3:12" ht="15.75" customHeight="1">
      <c r="C768" s="100"/>
      <c r="D768" s="100"/>
      <c r="K768" s="95"/>
      <c r="L768" s="95"/>
    </row>
    <row r="769" spans="3:12" ht="15.75" customHeight="1">
      <c r="C769" s="100"/>
      <c r="D769" s="100"/>
      <c r="K769" s="95"/>
      <c r="L769" s="95"/>
    </row>
    <row r="770" spans="3:12" ht="15.75" customHeight="1">
      <c r="C770" s="100"/>
      <c r="D770" s="100"/>
      <c r="K770" s="95"/>
      <c r="L770" s="95"/>
    </row>
    <row r="771" spans="3:12" ht="15.75" customHeight="1">
      <c r="C771" s="100"/>
      <c r="D771" s="100"/>
      <c r="K771" s="95"/>
      <c r="L771" s="95"/>
    </row>
    <row r="772" spans="3:12" ht="15.75" customHeight="1">
      <c r="C772" s="100"/>
      <c r="D772" s="100"/>
      <c r="K772" s="95"/>
      <c r="L772" s="95"/>
    </row>
    <row r="773" spans="3:12" ht="15.75" customHeight="1">
      <c r="C773" s="100"/>
      <c r="D773" s="100"/>
      <c r="K773" s="95"/>
      <c r="L773" s="95"/>
    </row>
    <row r="774" spans="3:12" ht="15.75" customHeight="1">
      <c r="C774" s="100"/>
      <c r="D774" s="100"/>
      <c r="K774" s="95"/>
      <c r="L774" s="95"/>
    </row>
    <row r="775" spans="3:12" ht="15.75" customHeight="1">
      <c r="C775" s="100"/>
      <c r="D775" s="100"/>
      <c r="K775" s="95"/>
      <c r="L775" s="95"/>
    </row>
    <row r="776" spans="3:12" ht="15.75" customHeight="1">
      <c r="C776" s="100"/>
      <c r="D776" s="100"/>
      <c r="K776" s="95"/>
      <c r="L776" s="95"/>
    </row>
    <row r="777" spans="3:12" ht="15.75" customHeight="1">
      <c r="C777" s="100"/>
      <c r="D777" s="100"/>
      <c r="K777" s="95"/>
      <c r="L777" s="95"/>
    </row>
    <row r="778" spans="3:12" ht="15.75" customHeight="1">
      <c r="C778" s="100"/>
      <c r="D778" s="100"/>
      <c r="K778" s="95"/>
      <c r="L778" s="95"/>
    </row>
    <row r="779" spans="3:12" ht="15.75" customHeight="1">
      <c r="C779" s="100"/>
      <c r="D779" s="100"/>
      <c r="K779" s="95"/>
      <c r="L779" s="95"/>
    </row>
    <row r="780" spans="3:12" ht="15.75" customHeight="1">
      <c r="C780" s="100"/>
      <c r="D780" s="100"/>
      <c r="K780" s="95"/>
      <c r="L780" s="95"/>
    </row>
    <row r="781" spans="3:12" ht="15.75" customHeight="1">
      <c r="C781" s="100"/>
      <c r="D781" s="100"/>
      <c r="K781" s="95"/>
      <c r="L781" s="95"/>
    </row>
    <row r="782" spans="3:12" ht="15.75" customHeight="1">
      <c r="C782" s="100"/>
      <c r="D782" s="100"/>
      <c r="K782" s="95"/>
      <c r="L782" s="95"/>
    </row>
    <row r="783" spans="3:12" ht="15.75" customHeight="1">
      <c r="C783" s="100"/>
      <c r="D783" s="100"/>
      <c r="K783" s="95"/>
      <c r="L783" s="95"/>
    </row>
    <row r="784" spans="3:12" ht="15.75" customHeight="1">
      <c r="C784" s="100"/>
      <c r="D784" s="100"/>
      <c r="K784" s="95"/>
      <c r="L784" s="95"/>
    </row>
    <row r="785" spans="3:12" ht="15.75" customHeight="1">
      <c r="C785" s="100"/>
      <c r="D785" s="100"/>
      <c r="K785" s="95"/>
      <c r="L785" s="95"/>
    </row>
    <row r="786" spans="3:12" ht="15.75" customHeight="1">
      <c r="C786" s="100"/>
      <c r="D786" s="100"/>
      <c r="K786" s="95"/>
      <c r="L786" s="95"/>
    </row>
    <row r="787" spans="3:12" ht="15.75" customHeight="1">
      <c r="C787" s="100"/>
      <c r="D787" s="100"/>
      <c r="K787" s="95"/>
      <c r="L787" s="95"/>
    </row>
    <row r="788" spans="3:12" ht="15.75" customHeight="1">
      <c r="C788" s="100"/>
      <c r="D788" s="100"/>
      <c r="K788" s="95"/>
      <c r="L788" s="95"/>
    </row>
    <row r="789" spans="3:12" ht="15.75" customHeight="1">
      <c r="C789" s="100"/>
      <c r="D789" s="100"/>
      <c r="K789" s="95"/>
      <c r="L789" s="95"/>
    </row>
    <row r="790" spans="3:12" ht="15.75" customHeight="1">
      <c r="C790" s="100"/>
      <c r="D790" s="100"/>
      <c r="K790" s="95"/>
      <c r="L790" s="95"/>
    </row>
    <row r="791" spans="3:12" ht="15.75" customHeight="1">
      <c r="C791" s="100"/>
      <c r="D791" s="100"/>
      <c r="K791" s="95"/>
      <c r="L791" s="95"/>
    </row>
    <row r="792" spans="3:12" ht="15.75" customHeight="1">
      <c r="C792" s="100"/>
      <c r="D792" s="100"/>
      <c r="K792" s="95"/>
      <c r="L792" s="95"/>
    </row>
    <row r="793" spans="3:12" ht="15.75" customHeight="1">
      <c r="C793" s="100"/>
      <c r="D793" s="100"/>
      <c r="K793" s="95"/>
      <c r="L793" s="95"/>
    </row>
    <row r="794" spans="3:12" ht="15.75" customHeight="1">
      <c r="C794" s="100"/>
      <c r="D794" s="100"/>
      <c r="K794" s="95"/>
      <c r="L794" s="95"/>
    </row>
    <row r="795" spans="3:12" ht="15.75" customHeight="1">
      <c r="C795" s="100"/>
      <c r="D795" s="100"/>
      <c r="K795" s="95"/>
      <c r="L795" s="95"/>
    </row>
    <row r="796" spans="3:12" ht="15.75" customHeight="1">
      <c r="C796" s="100"/>
      <c r="D796" s="100"/>
      <c r="K796" s="95"/>
      <c r="L796" s="95"/>
    </row>
    <row r="797" spans="3:12" ht="15.75" customHeight="1">
      <c r="C797" s="100"/>
      <c r="D797" s="100"/>
      <c r="K797" s="95"/>
      <c r="L797" s="95"/>
    </row>
    <row r="798" spans="3:12" ht="15.75" customHeight="1">
      <c r="C798" s="100"/>
      <c r="D798" s="100"/>
      <c r="K798" s="95"/>
      <c r="L798" s="95"/>
    </row>
    <row r="799" spans="3:12" ht="15.75" customHeight="1">
      <c r="C799" s="100"/>
      <c r="D799" s="100"/>
      <c r="K799" s="95"/>
      <c r="L799" s="95"/>
    </row>
    <row r="800" spans="3:12" ht="15.75" customHeight="1">
      <c r="C800" s="100"/>
      <c r="D800" s="100"/>
      <c r="K800" s="95"/>
      <c r="L800" s="95"/>
    </row>
    <row r="801" spans="3:12" ht="15.75" customHeight="1">
      <c r="C801" s="100"/>
      <c r="D801" s="100"/>
      <c r="K801" s="95"/>
      <c r="L801" s="95"/>
    </row>
    <row r="802" spans="3:12" ht="15.75" customHeight="1">
      <c r="C802" s="100"/>
      <c r="D802" s="100"/>
      <c r="K802" s="95"/>
      <c r="L802" s="95"/>
    </row>
    <row r="803" spans="3:12" ht="15.75" customHeight="1">
      <c r="C803" s="100"/>
      <c r="D803" s="100"/>
      <c r="K803" s="95"/>
      <c r="L803" s="95"/>
    </row>
    <row r="804" spans="3:12" ht="15.75" customHeight="1">
      <c r="C804" s="100"/>
      <c r="D804" s="100"/>
      <c r="K804" s="95"/>
      <c r="L804" s="95"/>
    </row>
    <row r="805" spans="3:12" ht="15.75" customHeight="1">
      <c r="C805" s="100"/>
      <c r="D805" s="100"/>
      <c r="K805" s="95"/>
      <c r="L805" s="95"/>
    </row>
    <row r="806" spans="3:12" ht="15.75" customHeight="1">
      <c r="C806" s="100"/>
      <c r="D806" s="100"/>
      <c r="K806" s="95"/>
      <c r="L806" s="95"/>
    </row>
    <row r="807" spans="3:12" ht="15.75" customHeight="1">
      <c r="C807" s="100"/>
      <c r="D807" s="100"/>
      <c r="K807" s="95"/>
      <c r="L807" s="95"/>
    </row>
    <row r="808" spans="3:12" ht="15.75" customHeight="1">
      <c r="C808" s="100"/>
      <c r="D808" s="100"/>
      <c r="K808" s="95"/>
      <c r="L808" s="95"/>
    </row>
    <row r="809" spans="3:12" ht="15.75" customHeight="1">
      <c r="C809" s="100"/>
      <c r="D809" s="100"/>
      <c r="K809" s="95"/>
      <c r="L809" s="95"/>
    </row>
    <row r="810" spans="3:12" ht="15.75" customHeight="1">
      <c r="C810" s="100"/>
      <c r="D810" s="100"/>
      <c r="K810" s="95"/>
      <c r="L810" s="95"/>
    </row>
    <row r="811" spans="3:12" ht="15.75" customHeight="1">
      <c r="C811" s="100"/>
      <c r="D811" s="100"/>
      <c r="K811" s="95"/>
      <c r="L811" s="95"/>
    </row>
    <row r="812" spans="3:12" ht="15.75" customHeight="1">
      <c r="C812" s="100"/>
      <c r="D812" s="100"/>
      <c r="K812" s="95"/>
      <c r="L812" s="95"/>
    </row>
    <row r="813" spans="3:12" ht="15.75" customHeight="1">
      <c r="C813" s="100"/>
      <c r="D813" s="100"/>
      <c r="K813" s="95"/>
      <c r="L813" s="95"/>
    </row>
    <row r="814" spans="3:12" ht="15.75" customHeight="1">
      <c r="C814" s="100"/>
      <c r="D814" s="100"/>
      <c r="K814" s="95"/>
      <c r="L814" s="95"/>
    </row>
    <row r="815" spans="3:12" ht="15.75" customHeight="1">
      <c r="C815" s="100"/>
      <c r="D815" s="100"/>
      <c r="K815" s="95"/>
      <c r="L815" s="95"/>
    </row>
    <row r="816" spans="3:12" ht="15.75" customHeight="1">
      <c r="C816" s="100"/>
      <c r="D816" s="100"/>
      <c r="K816" s="95"/>
      <c r="L816" s="95"/>
    </row>
    <row r="817" spans="3:12" ht="15.75" customHeight="1">
      <c r="C817" s="100"/>
      <c r="D817" s="100"/>
      <c r="K817" s="95"/>
      <c r="L817" s="95"/>
    </row>
    <row r="818" spans="3:12" ht="15.75" customHeight="1">
      <c r="C818" s="100"/>
      <c r="D818" s="100"/>
      <c r="K818" s="95"/>
      <c r="L818" s="95"/>
    </row>
    <row r="819" spans="3:12" ht="15.75" customHeight="1">
      <c r="C819" s="100"/>
      <c r="D819" s="100"/>
      <c r="K819" s="95"/>
      <c r="L819" s="95"/>
    </row>
    <row r="820" spans="3:12" ht="15.75" customHeight="1">
      <c r="C820" s="100"/>
      <c r="D820" s="100"/>
      <c r="K820" s="95"/>
      <c r="L820" s="95"/>
    </row>
    <row r="821" spans="3:12" ht="15.75" customHeight="1">
      <c r="C821" s="100"/>
      <c r="D821" s="100"/>
      <c r="K821" s="95"/>
      <c r="L821" s="95"/>
    </row>
    <row r="822" spans="3:12" ht="15.75" customHeight="1">
      <c r="C822" s="100"/>
      <c r="D822" s="100"/>
      <c r="K822" s="95"/>
      <c r="L822" s="95"/>
    </row>
    <row r="823" spans="3:12" ht="15.75" customHeight="1">
      <c r="C823" s="100"/>
      <c r="D823" s="100"/>
      <c r="K823" s="95"/>
      <c r="L823" s="95"/>
    </row>
    <row r="824" spans="3:12" ht="15.75" customHeight="1">
      <c r="C824" s="100"/>
      <c r="D824" s="100"/>
      <c r="K824" s="95"/>
      <c r="L824" s="95"/>
    </row>
    <row r="825" spans="3:12" ht="15.75" customHeight="1">
      <c r="C825" s="100"/>
      <c r="D825" s="100"/>
      <c r="K825" s="95"/>
      <c r="L825" s="95"/>
    </row>
    <row r="826" spans="3:12" ht="15.75" customHeight="1">
      <c r="C826" s="100"/>
      <c r="D826" s="100"/>
      <c r="K826" s="95"/>
      <c r="L826" s="95"/>
    </row>
    <row r="827" spans="3:12" ht="15.75" customHeight="1">
      <c r="C827" s="100"/>
      <c r="D827" s="100"/>
      <c r="K827" s="95"/>
      <c r="L827" s="95"/>
    </row>
    <row r="828" spans="3:12" ht="15.75" customHeight="1">
      <c r="C828" s="100"/>
      <c r="D828" s="100"/>
      <c r="K828" s="95"/>
      <c r="L828" s="95"/>
    </row>
    <row r="829" spans="3:12" ht="15.75" customHeight="1">
      <c r="C829" s="100"/>
      <c r="D829" s="100"/>
      <c r="K829" s="95"/>
      <c r="L829" s="95"/>
    </row>
    <row r="830" spans="3:12" ht="15.75" customHeight="1">
      <c r="C830" s="100"/>
      <c r="D830" s="100"/>
      <c r="K830" s="95"/>
      <c r="L830" s="95"/>
    </row>
    <row r="831" spans="3:12" ht="15.75" customHeight="1">
      <c r="C831" s="100"/>
      <c r="D831" s="100"/>
      <c r="K831" s="95"/>
      <c r="L831" s="95"/>
    </row>
    <row r="832" spans="3:12" ht="15.75" customHeight="1">
      <c r="C832" s="100"/>
      <c r="D832" s="100"/>
      <c r="K832" s="95"/>
      <c r="L832" s="95"/>
    </row>
    <row r="833" spans="3:12" ht="15.75" customHeight="1">
      <c r="C833" s="100"/>
      <c r="D833" s="100"/>
      <c r="K833" s="95"/>
      <c r="L833" s="95"/>
    </row>
    <row r="834" spans="3:12" ht="15.75" customHeight="1">
      <c r="C834" s="100"/>
      <c r="D834" s="100"/>
      <c r="K834" s="95"/>
      <c r="L834" s="95"/>
    </row>
    <row r="835" spans="3:12" ht="15.75" customHeight="1">
      <c r="C835" s="100"/>
      <c r="D835" s="100"/>
      <c r="K835" s="95"/>
      <c r="L835" s="95"/>
    </row>
    <row r="836" spans="3:12" ht="15.75" customHeight="1">
      <c r="C836" s="100"/>
      <c r="D836" s="100"/>
      <c r="K836" s="95"/>
      <c r="L836" s="95"/>
    </row>
    <row r="837" spans="3:12" ht="15.75" customHeight="1">
      <c r="C837" s="100"/>
      <c r="D837" s="100"/>
      <c r="K837" s="95"/>
      <c r="L837" s="95"/>
    </row>
    <row r="838" spans="3:12" ht="15.75" customHeight="1">
      <c r="C838" s="100"/>
      <c r="D838" s="100"/>
      <c r="K838" s="95"/>
      <c r="L838" s="95"/>
    </row>
    <row r="839" spans="3:12" ht="15.75" customHeight="1">
      <c r="C839" s="100"/>
      <c r="D839" s="100"/>
      <c r="K839" s="95"/>
      <c r="L839" s="95"/>
    </row>
    <row r="840" spans="3:12" ht="15.75" customHeight="1">
      <c r="C840" s="100"/>
      <c r="D840" s="100"/>
      <c r="K840" s="95"/>
      <c r="L840" s="95"/>
    </row>
    <row r="841" spans="3:12" ht="15.75" customHeight="1">
      <c r="C841" s="100"/>
      <c r="D841" s="100"/>
      <c r="K841" s="95"/>
      <c r="L841" s="95"/>
    </row>
    <row r="842" spans="3:12" ht="15.75" customHeight="1">
      <c r="C842" s="100"/>
      <c r="D842" s="100"/>
      <c r="K842" s="95"/>
      <c r="L842" s="95"/>
    </row>
    <row r="843" spans="3:12" ht="15.75" customHeight="1">
      <c r="C843" s="100"/>
      <c r="D843" s="100"/>
      <c r="K843" s="95"/>
      <c r="L843" s="95"/>
    </row>
    <row r="844" spans="3:12" ht="15.75" customHeight="1">
      <c r="C844" s="100"/>
      <c r="D844" s="100"/>
      <c r="K844" s="95"/>
      <c r="L844" s="95"/>
    </row>
    <row r="845" spans="3:12" ht="15.75" customHeight="1">
      <c r="C845" s="100"/>
      <c r="D845" s="100"/>
      <c r="K845" s="95"/>
      <c r="L845" s="95"/>
    </row>
    <row r="846" spans="3:12" ht="15.75" customHeight="1">
      <c r="C846" s="100"/>
      <c r="D846" s="100"/>
      <c r="K846" s="95"/>
      <c r="L846" s="95"/>
    </row>
    <row r="847" spans="3:12" ht="15.75" customHeight="1">
      <c r="C847" s="100"/>
      <c r="D847" s="100"/>
      <c r="K847" s="95"/>
      <c r="L847" s="95"/>
    </row>
    <row r="848" spans="3:12" ht="15.75" customHeight="1">
      <c r="C848" s="100"/>
      <c r="D848" s="100"/>
      <c r="K848" s="95"/>
      <c r="L848" s="95"/>
    </row>
    <row r="849" spans="3:12" ht="15.75" customHeight="1">
      <c r="C849" s="100"/>
      <c r="D849" s="100"/>
      <c r="K849" s="95"/>
      <c r="L849" s="95"/>
    </row>
    <row r="850" spans="3:12" ht="15.75" customHeight="1">
      <c r="C850" s="100"/>
      <c r="D850" s="100"/>
      <c r="K850" s="95"/>
      <c r="L850" s="95"/>
    </row>
    <row r="851" spans="3:12" ht="15.75" customHeight="1">
      <c r="C851" s="100"/>
      <c r="D851" s="100"/>
      <c r="K851" s="95"/>
      <c r="L851" s="95"/>
    </row>
    <row r="852" spans="3:12" ht="15.75" customHeight="1">
      <c r="C852" s="100"/>
      <c r="D852" s="100"/>
      <c r="K852" s="95"/>
      <c r="L852" s="95"/>
    </row>
    <row r="853" spans="3:12" ht="15.75" customHeight="1">
      <c r="C853" s="100"/>
      <c r="D853" s="100"/>
      <c r="K853" s="95"/>
      <c r="L853" s="95"/>
    </row>
    <row r="854" spans="3:12" ht="15.75" customHeight="1">
      <c r="C854" s="100"/>
      <c r="D854" s="100"/>
      <c r="K854" s="95"/>
      <c r="L854" s="95"/>
    </row>
    <row r="855" spans="3:12" ht="15.75" customHeight="1">
      <c r="C855" s="100"/>
      <c r="D855" s="100"/>
      <c r="K855" s="95"/>
      <c r="L855" s="95"/>
    </row>
    <row r="856" spans="3:12" ht="15.75" customHeight="1">
      <c r="C856" s="100"/>
      <c r="D856" s="100"/>
      <c r="K856" s="95"/>
      <c r="L856" s="95"/>
    </row>
    <row r="857" spans="3:12" ht="15.75" customHeight="1">
      <c r="C857" s="100"/>
      <c r="D857" s="100"/>
      <c r="K857" s="95"/>
      <c r="L857" s="95"/>
    </row>
    <row r="858" spans="3:12" ht="15.75" customHeight="1">
      <c r="C858" s="100"/>
      <c r="D858" s="100"/>
      <c r="K858" s="95"/>
      <c r="L858" s="95"/>
    </row>
    <row r="859" spans="3:12" ht="15.75" customHeight="1">
      <c r="C859" s="100"/>
      <c r="D859" s="100"/>
      <c r="K859" s="95"/>
      <c r="L859" s="95"/>
    </row>
    <row r="860" spans="3:12" ht="15.75" customHeight="1">
      <c r="C860" s="100"/>
      <c r="D860" s="100"/>
      <c r="K860" s="95"/>
      <c r="L860" s="95"/>
    </row>
    <row r="861" spans="3:12" ht="15.75" customHeight="1">
      <c r="C861" s="100"/>
      <c r="D861" s="100"/>
      <c r="K861" s="95"/>
      <c r="L861" s="95"/>
    </row>
    <row r="862" spans="3:12" ht="15.75" customHeight="1">
      <c r="C862" s="100"/>
      <c r="D862" s="100"/>
      <c r="K862" s="95"/>
      <c r="L862" s="95"/>
    </row>
    <row r="863" spans="3:12" ht="15.75" customHeight="1">
      <c r="C863" s="100"/>
      <c r="D863" s="100"/>
      <c r="K863" s="95"/>
      <c r="L863" s="95"/>
    </row>
    <row r="864" spans="3:12" ht="15.75" customHeight="1">
      <c r="C864" s="100"/>
      <c r="D864" s="100"/>
      <c r="K864" s="95"/>
      <c r="L864" s="95"/>
    </row>
    <row r="865" spans="3:12" ht="15.75" customHeight="1">
      <c r="C865" s="100"/>
      <c r="D865" s="100"/>
      <c r="K865" s="95"/>
      <c r="L865" s="95"/>
    </row>
    <row r="866" spans="3:12" ht="15.75" customHeight="1">
      <c r="C866" s="100"/>
      <c r="D866" s="100"/>
      <c r="K866" s="95"/>
      <c r="L866" s="95"/>
    </row>
    <row r="867" spans="3:12" ht="15.75" customHeight="1">
      <c r="C867" s="100"/>
      <c r="D867" s="100"/>
      <c r="K867" s="95"/>
      <c r="L867" s="95"/>
    </row>
    <row r="868" spans="3:12" ht="15.75" customHeight="1">
      <c r="C868" s="100"/>
      <c r="D868" s="100"/>
      <c r="K868" s="95"/>
      <c r="L868" s="95"/>
    </row>
    <row r="869" spans="3:12" ht="15.75" customHeight="1">
      <c r="C869" s="100"/>
      <c r="D869" s="100"/>
      <c r="K869" s="95"/>
      <c r="L869" s="95"/>
    </row>
    <row r="870" spans="3:12" ht="15.75" customHeight="1">
      <c r="C870" s="100"/>
      <c r="D870" s="100"/>
      <c r="K870" s="95"/>
      <c r="L870" s="95"/>
    </row>
    <row r="871" spans="3:12" ht="15.75" customHeight="1">
      <c r="C871" s="100"/>
      <c r="D871" s="100"/>
      <c r="K871" s="95"/>
      <c r="L871" s="95"/>
    </row>
    <row r="872" spans="3:12" ht="15.75" customHeight="1">
      <c r="C872" s="100"/>
      <c r="D872" s="100"/>
      <c r="K872" s="95"/>
      <c r="L872" s="95"/>
    </row>
    <row r="873" spans="3:12" ht="15.75" customHeight="1">
      <c r="C873" s="100"/>
      <c r="D873" s="100"/>
      <c r="K873" s="95"/>
      <c r="L873" s="95"/>
    </row>
    <row r="874" spans="3:12" ht="15.75" customHeight="1">
      <c r="C874" s="100"/>
      <c r="D874" s="100"/>
      <c r="K874" s="95"/>
      <c r="L874" s="95"/>
    </row>
    <row r="875" spans="3:12" ht="15.75" customHeight="1">
      <c r="C875" s="100"/>
      <c r="D875" s="100"/>
      <c r="K875" s="95"/>
      <c r="L875" s="95"/>
    </row>
    <row r="876" spans="3:12" ht="15.75" customHeight="1">
      <c r="C876" s="100"/>
      <c r="D876" s="100"/>
      <c r="K876" s="95"/>
      <c r="L876" s="95"/>
    </row>
    <row r="877" spans="3:12" ht="15.75" customHeight="1">
      <c r="C877" s="100"/>
      <c r="D877" s="100"/>
      <c r="K877" s="95"/>
      <c r="L877" s="95"/>
    </row>
    <row r="878" spans="3:12" ht="15.75" customHeight="1">
      <c r="C878" s="100"/>
      <c r="D878" s="100"/>
      <c r="K878" s="95"/>
      <c r="L878" s="95"/>
    </row>
  </sheetData>
  <sortState ref="A127:L220">
    <sortCondition ref="J127:J220"/>
    <sortCondition descending="1" ref="C127:C220"/>
    <sortCondition descending="1" ref="D127:D220"/>
  </sortState>
  <mergeCells count="1">
    <mergeCell ref="C1:D1"/>
  </mergeCells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002"/>
  <sheetViews>
    <sheetView workbookViewId="0">
      <pane ySplit="1" topLeftCell="A4" activePane="bottomLeft" state="frozen"/>
      <selection pane="bottomLeft" activeCell="B4" sqref="B4"/>
    </sheetView>
  </sheetViews>
  <sheetFormatPr defaultColWidth="14.42578125" defaultRowHeight="15" customHeight="1"/>
  <cols>
    <col min="2" max="13" width="7.7109375" style="2" customWidth="1"/>
    <col min="14" max="14" width="7.7109375" style="284" customWidth="1"/>
  </cols>
  <sheetData>
    <row r="1" spans="1:14">
      <c r="A1" s="286" t="s">
        <v>1385</v>
      </c>
      <c r="B1" s="285" t="s">
        <v>1373</v>
      </c>
      <c r="C1" s="285" t="s">
        <v>1374</v>
      </c>
      <c r="D1" s="285" t="s">
        <v>1375</v>
      </c>
      <c r="E1" s="285" t="s">
        <v>1376</v>
      </c>
      <c r="F1" s="285" t="s">
        <v>1377</v>
      </c>
      <c r="G1" s="285" t="s">
        <v>1378</v>
      </c>
      <c r="H1" s="285" t="s">
        <v>1379</v>
      </c>
      <c r="I1" s="285" t="s">
        <v>1380</v>
      </c>
      <c r="J1" s="285" t="s">
        <v>1381</v>
      </c>
      <c r="K1" s="285" t="s">
        <v>1382</v>
      </c>
      <c r="L1" s="285" t="s">
        <v>1383</v>
      </c>
      <c r="M1" s="285" t="s">
        <v>1384</v>
      </c>
      <c r="N1" s="285" t="s">
        <v>124</v>
      </c>
    </row>
    <row r="2" spans="1:14">
      <c r="A2" s="283" t="s">
        <v>15</v>
      </c>
      <c r="B2" s="2">
        <v>10</v>
      </c>
      <c r="C2" s="2">
        <v>8</v>
      </c>
      <c r="E2" s="2">
        <v>11</v>
      </c>
      <c r="I2" s="2">
        <v>6</v>
      </c>
      <c r="K2" s="2">
        <v>12</v>
      </c>
      <c r="N2" s="284">
        <f>SUM(B2:M2)</f>
        <v>47</v>
      </c>
    </row>
    <row r="3" spans="1:14">
      <c r="A3" s="283" t="s">
        <v>27</v>
      </c>
      <c r="B3" s="2">
        <v>3</v>
      </c>
      <c r="C3" s="2">
        <v>2</v>
      </c>
      <c r="D3" s="2">
        <v>8</v>
      </c>
      <c r="E3" s="2">
        <v>8</v>
      </c>
      <c r="F3" s="2">
        <v>8</v>
      </c>
      <c r="K3" s="2">
        <v>5</v>
      </c>
      <c r="N3" s="284">
        <f t="shared" ref="N3:N10" si="0">SUM(B3:M3)</f>
        <v>34</v>
      </c>
    </row>
    <row r="4" spans="1:14">
      <c r="A4" s="283" t="s">
        <v>18</v>
      </c>
      <c r="B4" s="2">
        <v>25</v>
      </c>
      <c r="C4" s="2">
        <v>18</v>
      </c>
      <c r="D4" s="2">
        <v>28</v>
      </c>
      <c r="E4" s="2">
        <v>14</v>
      </c>
      <c r="F4" s="2">
        <v>31</v>
      </c>
      <c r="I4" s="2">
        <v>10</v>
      </c>
      <c r="K4" s="2">
        <v>18</v>
      </c>
      <c r="N4" s="284">
        <f t="shared" si="0"/>
        <v>144</v>
      </c>
    </row>
    <row r="5" spans="1:14">
      <c r="A5" s="283" t="s">
        <v>24</v>
      </c>
      <c r="C5" s="2">
        <v>5</v>
      </c>
      <c r="D5" s="2">
        <v>1</v>
      </c>
      <c r="E5" s="2">
        <v>6</v>
      </c>
      <c r="I5" s="2">
        <v>8</v>
      </c>
      <c r="K5" s="2">
        <v>1</v>
      </c>
      <c r="N5" s="284">
        <f t="shared" si="0"/>
        <v>21</v>
      </c>
    </row>
    <row r="6" spans="1:14">
      <c r="A6" s="283" t="s">
        <v>30</v>
      </c>
      <c r="I6" s="2">
        <v>3</v>
      </c>
      <c r="N6" s="284">
        <f t="shared" si="0"/>
        <v>3</v>
      </c>
    </row>
    <row r="7" spans="1:14">
      <c r="A7" s="283" t="s">
        <v>70</v>
      </c>
      <c r="N7" s="284">
        <f t="shared" si="0"/>
        <v>0</v>
      </c>
    </row>
    <row r="8" spans="1:14">
      <c r="A8" s="283" t="s">
        <v>33</v>
      </c>
      <c r="N8" s="284">
        <f t="shared" si="0"/>
        <v>0</v>
      </c>
    </row>
    <row r="9" spans="1:14">
      <c r="A9" s="283" t="s">
        <v>36</v>
      </c>
      <c r="I9" s="2">
        <v>5</v>
      </c>
      <c r="N9" s="284">
        <f t="shared" si="0"/>
        <v>5</v>
      </c>
    </row>
    <row r="10" spans="1:14">
      <c r="A10" s="283" t="s">
        <v>55</v>
      </c>
      <c r="B10" s="2">
        <v>1</v>
      </c>
      <c r="C10" s="2">
        <v>6</v>
      </c>
      <c r="D10" s="2">
        <v>2</v>
      </c>
      <c r="I10" s="2">
        <v>4</v>
      </c>
      <c r="K10" s="2">
        <v>3</v>
      </c>
      <c r="N10" s="284">
        <f t="shared" si="0"/>
        <v>16</v>
      </c>
    </row>
    <row r="11" spans="1:14" ht="15" customHeight="1">
      <c r="B11" s="2">
        <f>SUM(B2:B10)</f>
        <v>39</v>
      </c>
      <c r="C11" s="2">
        <f t="shared" ref="C11:M11" si="1">SUM(C2:C10)</f>
        <v>39</v>
      </c>
      <c r="D11" s="2">
        <f t="shared" si="1"/>
        <v>39</v>
      </c>
      <c r="E11" s="2">
        <f t="shared" si="1"/>
        <v>39</v>
      </c>
      <c r="F11" s="2">
        <f t="shared" si="1"/>
        <v>39</v>
      </c>
      <c r="G11" s="2">
        <f t="shared" si="1"/>
        <v>0</v>
      </c>
      <c r="H11" s="2">
        <f t="shared" si="1"/>
        <v>0</v>
      </c>
      <c r="I11" s="2">
        <f t="shared" si="1"/>
        <v>36</v>
      </c>
      <c r="J11" s="2">
        <f t="shared" si="1"/>
        <v>0</v>
      </c>
      <c r="K11" s="2">
        <f t="shared" si="1"/>
        <v>39</v>
      </c>
      <c r="L11" s="2">
        <f t="shared" si="1"/>
        <v>0</v>
      </c>
      <c r="M11" s="2">
        <f t="shared" si="1"/>
        <v>0</v>
      </c>
    </row>
    <row r="12" spans="1:14">
      <c r="A12" s="286" t="s">
        <v>1386</v>
      </c>
      <c r="B12" s="285" t="s">
        <v>1373</v>
      </c>
      <c r="C12" s="285" t="s">
        <v>1374</v>
      </c>
      <c r="D12" s="285" t="s">
        <v>1375</v>
      </c>
      <c r="E12" s="285" t="s">
        <v>1376</v>
      </c>
      <c r="F12" s="285" t="s">
        <v>1377</v>
      </c>
      <c r="G12" s="285" t="s">
        <v>1378</v>
      </c>
      <c r="H12" s="285" t="s">
        <v>1379</v>
      </c>
      <c r="I12" s="285" t="s">
        <v>1380</v>
      </c>
      <c r="J12" s="285" t="s">
        <v>1381</v>
      </c>
      <c r="K12" s="285" t="s">
        <v>1382</v>
      </c>
      <c r="L12" s="285" t="s">
        <v>1383</v>
      </c>
      <c r="M12" s="285" t="s">
        <v>1384</v>
      </c>
      <c r="N12" s="285" t="s">
        <v>124</v>
      </c>
    </row>
    <row r="13" spans="1:14">
      <c r="A13" s="283" t="s">
        <v>15</v>
      </c>
      <c r="B13" s="2">
        <v>3</v>
      </c>
      <c r="C13" s="2">
        <v>1</v>
      </c>
      <c r="I13" s="2">
        <v>6</v>
      </c>
      <c r="N13" s="284">
        <f>SUM(B13:M13)</f>
        <v>10</v>
      </c>
    </row>
    <row r="14" spans="1:14">
      <c r="A14" s="283" t="s">
        <v>27</v>
      </c>
      <c r="E14" s="2">
        <v>4</v>
      </c>
      <c r="N14" s="284">
        <f t="shared" ref="N14:N21" si="2">SUM(B14:M14)</f>
        <v>4</v>
      </c>
    </row>
    <row r="15" spans="1:14">
      <c r="A15" s="283" t="s">
        <v>18</v>
      </c>
      <c r="B15" s="2">
        <v>8</v>
      </c>
      <c r="C15" s="2">
        <v>16</v>
      </c>
      <c r="D15" s="2">
        <v>15</v>
      </c>
      <c r="E15" s="2">
        <v>20</v>
      </c>
      <c r="F15" s="2">
        <v>18</v>
      </c>
      <c r="I15" s="2">
        <v>8</v>
      </c>
      <c r="K15" s="2">
        <v>24</v>
      </c>
      <c r="N15" s="284">
        <f t="shared" si="2"/>
        <v>109</v>
      </c>
    </row>
    <row r="16" spans="1:14">
      <c r="A16" s="283" t="s">
        <v>24</v>
      </c>
      <c r="B16" s="2">
        <v>9</v>
      </c>
      <c r="C16" s="2">
        <v>5</v>
      </c>
      <c r="D16" s="2">
        <v>8</v>
      </c>
      <c r="E16" s="2">
        <v>3</v>
      </c>
      <c r="I16" s="2">
        <v>4</v>
      </c>
      <c r="K16" s="2">
        <v>4</v>
      </c>
      <c r="N16" s="284">
        <f t="shared" si="2"/>
        <v>33</v>
      </c>
    </row>
    <row r="17" spans="1:14">
      <c r="A17" s="283" t="s">
        <v>30</v>
      </c>
      <c r="B17" s="2">
        <v>2</v>
      </c>
      <c r="F17" s="2">
        <v>5</v>
      </c>
      <c r="I17" s="2">
        <v>3</v>
      </c>
      <c r="N17" s="284">
        <f t="shared" si="2"/>
        <v>10</v>
      </c>
    </row>
    <row r="18" spans="1:14">
      <c r="A18" s="283" t="s">
        <v>70</v>
      </c>
      <c r="F18" s="2">
        <v>3</v>
      </c>
      <c r="I18" s="2">
        <v>2</v>
      </c>
      <c r="N18" s="284">
        <f t="shared" si="2"/>
        <v>5</v>
      </c>
    </row>
    <row r="19" spans="1:14">
      <c r="A19" s="283" t="s">
        <v>33</v>
      </c>
      <c r="C19" s="2">
        <v>5</v>
      </c>
      <c r="N19" s="284">
        <f t="shared" si="2"/>
        <v>5</v>
      </c>
    </row>
    <row r="20" spans="1:14">
      <c r="A20" s="283" t="s">
        <v>36</v>
      </c>
      <c r="B20" s="2">
        <v>17</v>
      </c>
      <c r="C20" s="2">
        <v>12</v>
      </c>
      <c r="D20" s="2">
        <v>14</v>
      </c>
      <c r="E20" s="2">
        <v>6</v>
      </c>
      <c r="I20" s="2">
        <v>10</v>
      </c>
      <c r="K20" s="2">
        <v>8</v>
      </c>
      <c r="N20" s="284">
        <f t="shared" si="2"/>
        <v>67</v>
      </c>
    </row>
    <row r="21" spans="1:14">
      <c r="A21" s="283" t="s">
        <v>55</v>
      </c>
      <c r="D21" s="2">
        <v>2</v>
      </c>
      <c r="E21" s="2">
        <v>6</v>
      </c>
      <c r="F21" s="2">
        <v>13</v>
      </c>
      <c r="I21" s="2">
        <v>5</v>
      </c>
      <c r="K21" s="2">
        <v>3</v>
      </c>
      <c r="N21" s="284">
        <f t="shared" si="2"/>
        <v>29</v>
      </c>
    </row>
    <row r="22" spans="1:14" ht="15" customHeight="1">
      <c r="B22" s="2">
        <f>SUM(B13:B21)</f>
        <v>39</v>
      </c>
      <c r="C22" s="2">
        <f t="shared" ref="C22:M22" si="3">SUM(C13:C21)</f>
        <v>39</v>
      </c>
      <c r="D22" s="2">
        <f t="shared" si="3"/>
        <v>39</v>
      </c>
      <c r="E22" s="2">
        <f t="shared" si="3"/>
        <v>39</v>
      </c>
      <c r="F22" s="2">
        <f t="shared" si="3"/>
        <v>39</v>
      </c>
      <c r="G22" s="2">
        <f t="shared" si="3"/>
        <v>0</v>
      </c>
      <c r="H22" s="2">
        <f t="shared" si="3"/>
        <v>0</v>
      </c>
      <c r="I22" s="2">
        <f t="shared" si="3"/>
        <v>38</v>
      </c>
      <c r="J22" s="2">
        <f t="shared" si="3"/>
        <v>0</v>
      </c>
      <c r="K22" s="2">
        <f t="shared" si="3"/>
        <v>39</v>
      </c>
      <c r="L22" s="2">
        <f t="shared" si="3"/>
        <v>0</v>
      </c>
      <c r="M22" s="2">
        <f t="shared" si="3"/>
        <v>0</v>
      </c>
    </row>
    <row r="23" spans="1:14" ht="15.75" customHeight="1"/>
    <row r="24" spans="1:14" ht="15.75" customHeight="1">
      <c r="A24" s="286" t="s">
        <v>1367</v>
      </c>
      <c r="B24" s="285" t="s">
        <v>1373</v>
      </c>
      <c r="C24" s="285" t="s">
        <v>1374</v>
      </c>
      <c r="D24" s="285" t="s">
        <v>1375</v>
      </c>
      <c r="E24" s="285" t="s">
        <v>1376</v>
      </c>
      <c r="F24" s="285" t="s">
        <v>1377</v>
      </c>
      <c r="G24" s="285" t="s">
        <v>1378</v>
      </c>
      <c r="H24" s="285" t="s">
        <v>1379</v>
      </c>
      <c r="I24" s="285" t="s">
        <v>1380</v>
      </c>
      <c r="J24" s="285" t="s">
        <v>1381</v>
      </c>
      <c r="K24" s="285" t="s">
        <v>1382</v>
      </c>
      <c r="L24" s="285" t="s">
        <v>1383</v>
      </c>
      <c r="M24" s="285" t="s">
        <v>1384</v>
      </c>
      <c r="N24" s="285" t="s">
        <v>124</v>
      </c>
    </row>
    <row r="25" spans="1:14" ht="15.75" customHeight="1">
      <c r="A25" s="283" t="s">
        <v>15</v>
      </c>
      <c r="B25" s="319"/>
      <c r="C25" s="2">
        <v>10</v>
      </c>
      <c r="D25" s="2">
        <v>21</v>
      </c>
      <c r="F25" s="2">
        <v>11</v>
      </c>
      <c r="G25" s="2">
        <v>8</v>
      </c>
      <c r="I25" s="2">
        <v>8</v>
      </c>
      <c r="J25" s="2">
        <v>8</v>
      </c>
      <c r="K25" s="2">
        <v>1</v>
      </c>
      <c r="L25" s="2">
        <v>2</v>
      </c>
      <c r="M25" s="2">
        <v>2</v>
      </c>
      <c r="N25" s="284">
        <f>SUM(B25:M25)</f>
        <v>71</v>
      </c>
    </row>
    <row r="26" spans="1:14" ht="15.75" customHeight="1">
      <c r="A26" s="283" t="s">
        <v>27</v>
      </c>
      <c r="B26" s="319"/>
      <c r="E26" s="2">
        <v>2</v>
      </c>
      <c r="F26" s="2">
        <v>4</v>
      </c>
      <c r="M26" s="2">
        <v>5</v>
      </c>
      <c r="N26" s="284">
        <f t="shared" ref="N26:N34" si="4">SUM(B26:M26)</f>
        <v>11</v>
      </c>
    </row>
    <row r="27" spans="1:14" ht="15.75" customHeight="1">
      <c r="A27" s="283" t="s">
        <v>18</v>
      </c>
      <c r="B27" s="319"/>
      <c r="C27" s="2">
        <v>10</v>
      </c>
      <c r="D27" s="2">
        <v>7</v>
      </c>
      <c r="E27" s="2">
        <v>7</v>
      </c>
      <c r="F27" s="2">
        <v>16</v>
      </c>
      <c r="G27" s="2">
        <v>15</v>
      </c>
      <c r="H27" s="2">
        <v>10</v>
      </c>
      <c r="I27" s="2">
        <v>5</v>
      </c>
      <c r="J27" s="2">
        <v>10</v>
      </c>
      <c r="K27" s="2">
        <v>18</v>
      </c>
      <c r="L27" s="2">
        <v>5</v>
      </c>
      <c r="M27" s="2">
        <v>15</v>
      </c>
      <c r="N27" s="284">
        <f t="shared" si="4"/>
        <v>118</v>
      </c>
    </row>
    <row r="28" spans="1:14" ht="15.75" customHeight="1">
      <c r="A28" s="283" t="s">
        <v>24</v>
      </c>
      <c r="B28" s="319"/>
      <c r="C28" s="2">
        <v>13</v>
      </c>
      <c r="D28" s="2">
        <v>10</v>
      </c>
      <c r="E28" s="2">
        <v>19</v>
      </c>
      <c r="G28" s="2">
        <v>6</v>
      </c>
      <c r="I28" s="2">
        <v>10</v>
      </c>
      <c r="K28" s="2">
        <v>18</v>
      </c>
      <c r="L28" s="2">
        <v>6</v>
      </c>
      <c r="M28" s="2">
        <v>9</v>
      </c>
      <c r="N28" s="284">
        <f t="shared" si="4"/>
        <v>91</v>
      </c>
    </row>
    <row r="29" spans="1:14" ht="15.75" customHeight="1">
      <c r="A29" s="283" t="s">
        <v>30</v>
      </c>
      <c r="B29" s="319"/>
      <c r="E29" s="2">
        <v>8</v>
      </c>
      <c r="I29" s="2">
        <v>4</v>
      </c>
      <c r="K29" s="2">
        <v>2</v>
      </c>
      <c r="L29" s="2">
        <v>26</v>
      </c>
      <c r="N29" s="284">
        <f t="shared" si="4"/>
        <v>40</v>
      </c>
    </row>
    <row r="30" spans="1:14" ht="15.75" customHeight="1">
      <c r="A30" s="283" t="s">
        <v>70</v>
      </c>
      <c r="B30" s="319"/>
      <c r="E30" s="2">
        <v>3</v>
      </c>
      <c r="G30" s="2">
        <v>7</v>
      </c>
      <c r="M30" s="2">
        <v>8</v>
      </c>
      <c r="N30" s="284">
        <f t="shared" si="4"/>
        <v>18</v>
      </c>
    </row>
    <row r="31" spans="1:14" ht="15.75" customHeight="1">
      <c r="A31" s="283" t="s">
        <v>33</v>
      </c>
      <c r="B31" s="319"/>
      <c r="N31" s="284">
        <f t="shared" si="4"/>
        <v>0</v>
      </c>
    </row>
    <row r="32" spans="1:14" ht="15.75" customHeight="1">
      <c r="A32" s="283" t="s">
        <v>36</v>
      </c>
      <c r="B32" s="319"/>
      <c r="C32" s="2">
        <v>6</v>
      </c>
      <c r="D32" s="2">
        <v>1</v>
      </c>
      <c r="F32" s="2">
        <v>5</v>
      </c>
      <c r="I32" s="2">
        <v>6</v>
      </c>
      <c r="J32" s="2">
        <v>6</v>
      </c>
      <c r="N32" s="284">
        <f t="shared" si="4"/>
        <v>24</v>
      </c>
    </row>
    <row r="33" spans="1:14" s="121" customFormat="1" ht="15.75" customHeight="1">
      <c r="A33" s="283" t="s">
        <v>55</v>
      </c>
      <c r="B33" s="3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84"/>
    </row>
    <row r="34" spans="1:14" ht="15.75" customHeight="1">
      <c r="A34" s="283"/>
      <c r="B34" s="319"/>
      <c r="C34" s="2">
        <f>SUM(C25:C32)</f>
        <v>39</v>
      </c>
      <c r="D34" s="2">
        <f t="shared" ref="D34:M34" si="5">SUM(D25:D32)</f>
        <v>39</v>
      </c>
      <c r="E34" s="2">
        <f t="shared" si="5"/>
        <v>39</v>
      </c>
      <c r="F34" s="2">
        <f t="shared" si="5"/>
        <v>36</v>
      </c>
      <c r="G34" s="2">
        <f t="shared" si="5"/>
        <v>36</v>
      </c>
      <c r="H34" s="2">
        <f t="shared" si="5"/>
        <v>10</v>
      </c>
      <c r="I34" s="2">
        <f t="shared" si="5"/>
        <v>33</v>
      </c>
      <c r="J34" s="2">
        <f t="shared" si="5"/>
        <v>24</v>
      </c>
      <c r="K34" s="2">
        <f t="shared" si="5"/>
        <v>39</v>
      </c>
      <c r="L34" s="2">
        <f t="shared" si="5"/>
        <v>39</v>
      </c>
      <c r="M34" s="2">
        <f t="shared" si="5"/>
        <v>39</v>
      </c>
      <c r="N34" s="284">
        <f t="shared" si="4"/>
        <v>373</v>
      </c>
    </row>
    <row r="35" spans="1:14" ht="15.75" customHeight="1">
      <c r="A35" s="286" t="s">
        <v>1368</v>
      </c>
      <c r="B35" s="285" t="s">
        <v>1373</v>
      </c>
      <c r="C35" s="285" t="s">
        <v>1374</v>
      </c>
      <c r="D35" s="285" t="s">
        <v>1375</v>
      </c>
      <c r="E35" s="285" t="s">
        <v>1376</v>
      </c>
      <c r="F35" s="285" t="s">
        <v>1377</v>
      </c>
      <c r="G35" s="285" t="s">
        <v>1378</v>
      </c>
      <c r="H35" s="285" t="s">
        <v>1379</v>
      </c>
      <c r="I35" s="285" t="s">
        <v>1380</v>
      </c>
      <c r="J35" s="285" t="s">
        <v>1381</v>
      </c>
      <c r="K35" s="285" t="s">
        <v>1382</v>
      </c>
      <c r="L35" s="285" t="s">
        <v>1383</v>
      </c>
      <c r="M35" s="285" t="s">
        <v>1384</v>
      </c>
      <c r="N35" s="285" t="s">
        <v>124</v>
      </c>
    </row>
    <row r="36" spans="1:14" ht="15.75" customHeight="1">
      <c r="A36" s="283" t="s">
        <v>15</v>
      </c>
      <c r="B36" s="319"/>
      <c r="N36" s="284">
        <f>SUM(B36:M36)</f>
        <v>0</v>
      </c>
    </row>
    <row r="37" spans="1:14" ht="15.75" customHeight="1">
      <c r="A37" s="283" t="s">
        <v>27</v>
      </c>
      <c r="B37" s="319"/>
      <c r="D37" s="2">
        <v>1</v>
      </c>
      <c r="G37" s="2">
        <v>12</v>
      </c>
      <c r="M37" s="2">
        <v>2</v>
      </c>
      <c r="N37" s="284">
        <f t="shared" ref="N37:N44" si="6">SUM(B37:M37)</f>
        <v>15</v>
      </c>
    </row>
    <row r="38" spans="1:14" ht="15.75" customHeight="1">
      <c r="A38" s="283" t="s">
        <v>18</v>
      </c>
      <c r="B38" s="319"/>
      <c r="C38" s="2">
        <v>19</v>
      </c>
      <c r="D38" s="2">
        <v>15</v>
      </c>
      <c r="F38" s="2">
        <v>8</v>
      </c>
      <c r="G38" s="2">
        <v>4</v>
      </c>
      <c r="I38" s="2">
        <v>6</v>
      </c>
      <c r="K38" s="2">
        <v>10</v>
      </c>
      <c r="L38" s="2">
        <v>11</v>
      </c>
      <c r="N38" s="284">
        <f t="shared" si="6"/>
        <v>73</v>
      </c>
    </row>
    <row r="39" spans="1:14" ht="15.75" customHeight="1">
      <c r="A39" s="283" t="s">
        <v>24</v>
      </c>
      <c r="B39" s="319"/>
      <c r="C39" s="2">
        <v>16</v>
      </c>
      <c r="D39" s="2">
        <v>14</v>
      </c>
      <c r="F39" s="2">
        <v>10</v>
      </c>
      <c r="G39" s="2">
        <v>13</v>
      </c>
      <c r="I39" s="2">
        <v>10</v>
      </c>
      <c r="K39" s="2">
        <v>15</v>
      </c>
      <c r="L39" s="2">
        <v>22</v>
      </c>
      <c r="M39" s="2">
        <v>9</v>
      </c>
      <c r="N39" s="284">
        <f t="shared" si="6"/>
        <v>109</v>
      </c>
    </row>
    <row r="40" spans="1:14" ht="15.75" customHeight="1">
      <c r="A40" s="283" t="s">
        <v>30</v>
      </c>
      <c r="B40" s="319"/>
      <c r="N40" s="284">
        <f t="shared" si="6"/>
        <v>0</v>
      </c>
    </row>
    <row r="41" spans="1:14" ht="15.75" customHeight="1">
      <c r="A41" s="283" t="s">
        <v>70</v>
      </c>
      <c r="B41" s="319"/>
      <c r="G41" s="2">
        <v>10</v>
      </c>
      <c r="H41" s="2">
        <v>10</v>
      </c>
      <c r="I41" s="2">
        <v>4</v>
      </c>
      <c r="N41" s="284">
        <f t="shared" si="6"/>
        <v>24</v>
      </c>
    </row>
    <row r="42" spans="1:14" ht="15.75" customHeight="1">
      <c r="A42" s="283" t="s">
        <v>33</v>
      </c>
      <c r="B42" s="319"/>
      <c r="C42" s="2">
        <v>4</v>
      </c>
      <c r="D42" s="2">
        <v>9</v>
      </c>
      <c r="E42" s="2">
        <v>15</v>
      </c>
      <c r="I42" s="2">
        <v>8</v>
      </c>
      <c r="J42" s="2">
        <v>10</v>
      </c>
      <c r="K42" s="2">
        <v>14</v>
      </c>
      <c r="L42" s="2">
        <v>2</v>
      </c>
      <c r="M42" s="2">
        <v>3</v>
      </c>
      <c r="N42" s="284">
        <f t="shared" si="6"/>
        <v>65</v>
      </c>
    </row>
    <row r="43" spans="1:14" ht="15.75" customHeight="1">
      <c r="A43" s="283" t="s">
        <v>36</v>
      </c>
      <c r="B43" s="319"/>
      <c r="E43" s="2">
        <v>14</v>
      </c>
      <c r="I43" s="2">
        <v>5</v>
      </c>
      <c r="L43" s="2">
        <v>4</v>
      </c>
      <c r="M43" s="2">
        <v>25</v>
      </c>
      <c r="N43" s="284">
        <f t="shared" si="6"/>
        <v>48</v>
      </c>
    </row>
    <row r="44" spans="1:14" ht="15.75" customHeight="1">
      <c r="A44" s="283" t="s">
        <v>55</v>
      </c>
      <c r="B44" s="319"/>
      <c r="N44" s="284">
        <f t="shared" si="6"/>
        <v>0</v>
      </c>
    </row>
    <row r="45" spans="1:14" ht="15.75" customHeight="1">
      <c r="C45" s="2">
        <f>SUM(C36:C44)</f>
        <v>39</v>
      </c>
      <c r="D45" s="2">
        <f t="shared" ref="D45:M45" si="7">SUM(D36:D44)</f>
        <v>39</v>
      </c>
      <c r="E45" s="2">
        <f t="shared" si="7"/>
        <v>29</v>
      </c>
      <c r="F45" s="2">
        <f t="shared" si="7"/>
        <v>18</v>
      </c>
      <c r="G45" s="2">
        <f t="shared" si="7"/>
        <v>39</v>
      </c>
      <c r="H45" s="2">
        <f t="shared" si="7"/>
        <v>10</v>
      </c>
      <c r="I45" s="2">
        <f t="shared" si="7"/>
        <v>33</v>
      </c>
      <c r="J45" s="2">
        <f t="shared" si="7"/>
        <v>10</v>
      </c>
      <c r="K45" s="2">
        <f t="shared" si="7"/>
        <v>39</v>
      </c>
      <c r="L45" s="2">
        <f t="shared" si="7"/>
        <v>39</v>
      </c>
      <c r="M45" s="2">
        <f t="shared" si="7"/>
        <v>39</v>
      </c>
    </row>
    <row r="46" spans="1:14" ht="15.75" customHeight="1">
      <c r="A46" s="286" t="s">
        <v>1369</v>
      </c>
      <c r="B46" s="285" t="s">
        <v>1373</v>
      </c>
      <c r="C46" s="285" t="s">
        <v>1374</v>
      </c>
      <c r="D46" s="285" t="s">
        <v>1375</v>
      </c>
      <c r="E46" s="285" t="s">
        <v>1376</v>
      </c>
      <c r="F46" s="285" t="s">
        <v>1377</v>
      </c>
      <c r="G46" s="285" t="s">
        <v>1378</v>
      </c>
      <c r="H46" s="285" t="s">
        <v>1379</v>
      </c>
      <c r="I46" s="285" t="s">
        <v>1380</v>
      </c>
      <c r="J46" s="285" t="s">
        <v>1381</v>
      </c>
      <c r="K46" s="285" t="s">
        <v>1382</v>
      </c>
      <c r="L46" s="285" t="s">
        <v>1383</v>
      </c>
      <c r="M46" s="285" t="s">
        <v>1384</v>
      </c>
      <c r="N46" s="285" t="s">
        <v>124</v>
      </c>
    </row>
    <row r="47" spans="1:14" ht="15.75" customHeight="1">
      <c r="A47" s="283" t="s">
        <v>15</v>
      </c>
      <c r="B47" s="319"/>
      <c r="D47" s="2">
        <v>3</v>
      </c>
      <c r="E47" s="2">
        <v>8</v>
      </c>
      <c r="G47" s="2">
        <v>10</v>
      </c>
      <c r="I47" s="2">
        <v>3</v>
      </c>
      <c r="K47" s="2">
        <v>1</v>
      </c>
      <c r="M47" s="2">
        <v>2</v>
      </c>
      <c r="N47" s="284">
        <f>SUM(B47:M47)</f>
        <v>27</v>
      </c>
    </row>
    <row r="48" spans="1:14" ht="15.75" customHeight="1">
      <c r="A48" s="283" t="s">
        <v>27</v>
      </c>
      <c r="B48" s="319"/>
      <c r="E48" s="2">
        <v>6</v>
      </c>
      <c r="F48" s="2">
        <v>4</v>
      </c>
      <c r="I48" s="2">
        <v>4</v>
      </c>
      <c r="K48" s="2">
        <v>4</v>
      </c>
      <c r="L48" s="2">
        <v>4</v>
      </c>
      <c r="N48" s="284">
        <f t="shared" ref="N48:N55" si="8">SUM(B48:M48)</f>
        <v>22</v>
      </c>
    </row>
    <row r="49" spans="1:14" ht="15.75" customHeight="1">
      <c r="A49" s="283" t="s">
        <v>18</v>
      </c>
      <c r="B49" s="319"/>
      <c r="C49" s="2">
        <v>8</v>
      </c>
      <c r="D49" s="2">
        <v>5</v>
      </c>
      <c r="E49" s="2">
        <v>11</v>
      </c>
      <c r="F49" s="2">
        <v>8</v>
      </c>
      <c r="I49" s="2">
        <v>6</v>
      </c>
      <c r="K49" s="2">
        <v>5</v>
      </c>
      <c r="L49" s="2">
        <v>10</v>
      </c>
      <c r="M49" s="2">
        <v>22</v>
      </c>
      <c r="N49" s="284">
        <f t="shared" si="8"/>
        <v>75</v>
      </c>
    </row>
    <row r="50" spans="1:14" ht="15.75" customHeight="1">
      <c r="A50" s="283" t="s">
        <v>24</v>
      </c>
      <c r="B50" s="319"/>
      <c r="C50" s="2">
        <v>25</v>
      </c>
      <c r="D50" s="2">
        <v>24</v>
      </c>
      <c r="F50" s="2">
        <v>16</v>
      </c>
      <c r="G50" s="2">
        <v>8</v>
      </c>
      <c r="I50" s="2">
        <v>10</v>
      </c>
      <c r="J50" s="2">
        <v>8</v>
      </c>
      <c r="K50" s="2">
        <v>24</v>
      </c>
      <c r="L50" s="2">
        <v>20</v>
      </c>
      <c r="M50" s="2">
        <v>15</v>
      </c>
      <c r="N50" s="284">
        <f t="shared" si="8"/>
        <v>150</v>
      </c>
    </row>
    <row r="51" spans="1:14" ht="15.75" customHeight="1">
      <c r="A51" s="283" t="s">
        <v>30</v>
      </c>
      <c r="B51" s="319"/>
      <c r="C51" s="2">
        <v>1</v>
      </c>
      <c r="E51" s="2">
        <v>4</v>
      </c>
      <c r="I51" s="2">
        <v>5</v>
      </c>
      <c r="K51" s="2">
        <v>2</v>
      </c>
      <c r="L51" s="2">
        <v>5</v>
      </c>
      <c r="N51" s="284">
        <f t="shared" si="8"/>
        <v>17</v>
      </c>
    </row>
    <row r="52" spans="1:14" ht="15.75" customHeight="1">
      <c r="A52" s="283" t="s">
        <v>70</v>
      </c>
      <c r="B52" s="319"/>
      <c r="I52" s="2">
        <v>2</v>
      </c>
      <c r="N52" s="284">
        <f t="shared" si="8"/>
        <v>2</v>
      </c>
    </row>
    <row r="53" spans="1:14" ht="15.75" customHeight="1">
      <c r="A53" s="283" t="s">
        <v>33</v>
      </c>
      <c r="B53" s="319"/>
      <c r="N53" s="284">
        <f t="shared" si="8"/>
        <v>0</v>
      </c>
    </row>
    <row r="54" spans="1:14" ht="15.75" customHeight="1">
      <c r="A54" s="283" t="s">
        <v>36</v>
      </c>
      <c r="B54" s="319"/>
      <c r="C54" s="2">
        <v>5</v>
      </c>
      <c r="D54" s="2">
        <v>7</v>
      </c>
      <c r="E54" s="2">
        <v>10</v>
      </c>
      <c r="F54" s="2">
        <v>8</v>
      </c>
      <c r="I54" s="2">
        <v>8</v>
      </c>
      <c r="J54" s="2">
        <v>10</v>
      </c>
      <c r="K54" s="2">
        <v>3</v>
      </c>
      <c r="N54" s="284">
        <f t="shared" si="8"/>
        <v>51</v>
      </c>
    </row>
    <row r="55" spans="1:14" ht="15.75" customHeight="1">
      <c r="A55" s="283" t="s">
        <v>55</v>
      </c>
      <c r="B55" s="319"/>
      <c r="N55" s="284">
        <f t="shared" si="8"/>
        <v>0</v>
      </c>
    </row>
    <row r="56" spans="1:14" ht="15.75" customHeight="1">
      <c r="C56" s="2">
        <f>SUM(C47:C55)</f>
        <v>39</v>
      </c>
      <c r="D56" s="2">
        <f t="shared" ref="D56:M56" si="9">SUM(D47:D55)</f>
        <v>39</v>
      </c>
      <c r="E56" s="2">
        <f t="shared" si="9"/>
        <v>39</v>
      </c>
      <c r="F56" s="2">
        <f t="shared" si="9"/>
        <v>36</v>
      </c>
      <c r="G56" s="2">
        <f t="shared" si="9"/>
        <v>18</v>
      </c>
      <c r="H56" s="2">
        <f t="shared" si="9"/>
        <v>0</v>
      </c>
      <c r="I56" s="2">
        <f t="shared" si="9"/>
        <v>38</v>
      </c>
      <c r="J56" s="2">
        <f t="shared" si="9"/>
        <v>18</v>
      </c>
      <c r="K56" s="2">
        <f t="shared" si="9"/>
        <v>39</v>
      </c>
      <c r="L56" s="2">
        <f t="shared" si="9"/>
        <v>39</v>
      </c>
      <c r="M56" s="2">
        <f t="shared" si="9"/>
        <v>39</v>
      </c>
    </row>
    <row r="57" spans="1:14" ht="15.75" customHeight="1">
      <c r="A57" s="286" t="s">
        <v>1370</v>
      </c>
      <c r="B57" s="285" t="s">
        <v>1373</v>
      </c>
      <c r="C57" s="285" t="s">
        <v>1374</v>
      </c>
      <c r="D57" s="285" t="s">
        <v>1375</v>
      </c>
      <c r="E57" s="285" t="s">
        <v>1376</v>
      </c>
      <c r="F57" s="285" t="s">
        <v>1377</v>
      </c>
      <c r="G57" s="285" t="s">
        <v>1378</v>
      </c>
      <c r="H57" s="285" t="s">
        <v>1379</v>
      </c>
      <c r="I57" s="285" t="s">
        <v>1380</v>
      </c>
      <c r="J57" s="285" t="s">
        <v>1381</v>
      </c>
      <c r="K57" s="285" t="s">
        <v>1382</v>
      </c>
      <c r="L57" s="285" t="s">
        <v>1383</v>
      </c>
      <c r="M57" s="285" t="s">
        <v>1384</v>
      </c>
      <c r="N57" s="285" t="s">
        <v>124</v>
      </c>
    </row>
    <row r="58" spans="1:14" ht="15.75" customHeight="1">
      <c r="A58" s="283" t="s">
        <v>15</v>
      </c>
      <c r="B58" s="319"/>
      <c r="C58" s="2">
        <v>3</v>
      </c>
      <c r="F58" s="2">
        <v>15</v>
      </c>
      <c r="G58" s="2">
        <v>5</v>
      </c>
      <c r="H58" s="2">
        <v>6</v>
      </c>
      <c r="N58" s="284">
        <f>SUM(B58:M58)</f>
        <v>29</v>
      </c>
    </row>
    <row r="59" spans="1:14" ht="15.75" customHeight="1">
      <c r="A59" s="283" t="s">
        <v>27</v>
      </c>
      <c r="B59" s="319"/>
      <c r="F59" s="2">
        <v>10</v>
      </c>
      <c r="G59" s="2">
        <v>10</v>
      </c>
      <c r="H59" s="2">
        <v>10</v>
      </c>
      <c r="N59" s="284">
        <f t="shared" ref="N59:N66" si="10">SUM(B59:M59)</f>
        <v>30</v>
      </c>
    </row>
    <row r="60" spans="1:14" ht="15.75" customHeight="1">
      <c r="A60" s="283" t="s">
        <v>18</v>
      </c>
      <c r="B60" s="319"/>
      <c r="C60" s="2">
        <v>7</v>
      </c>
      <c r="D60" s="2">
        <v>12</v>
      </c>
      <c r="E60" s="2">
        <v>1</v>
      </c>
      <c r="G60" s="2">
        <v>3</v>
      </c>
      <c r="I60" s="2">
        <v>6</v>
      </c>
      <c r="J60" s="2">
        <v>8</v>
      </c>
      <c r="K60" s="2">
        <v>1</v>
      </c>
      <c r="L60" s="2">
        <v>6</v>
      </c>
      <c r="M60" s="2">
        <v>12</v>
      </c>
      <c r="N60" s="284">
        <f t="shared" si="10"/>
        <v>56</v>
      </c>
    </row>
    <row r="61" spans="1:14" ht="15.75" customHeight="1">
      <c r="A61" s="283" t="s">
        <v>24</v>
      </c>
      <c r="B61" s="319"/>
      <c r="C61" s="2">
        <v>8</v>
      </c>
      <c r="D61" s="2">
        <v>16</v>
      </c>
      <c r="E61" s="2">
        <v>23</v>
      </c>
      <c r="F61" s="2">
        <v>8</v>
      </c>
      <c r="G61" s="2">
        <v>12</v>
      </c>
      <c r="I61" s="2">
        <v>8</v>
      </c>
      <c r="J61" s="2">
        <v>10</v>
      </c>
      <c r="K61" s="2">
        <v>27</v>
      </c>
      <c r="L61" s="2">
        <v>15</v>
      </c>
      <c r="M61" s="2">
        <v>8</v>
      </c>
      <c r="N61" s="284">
        <f t="shared" si="10"/>
        <v>135</v>
      </c>
    </row>
    <row r="62" spans="1:14" ht="15.75" customHeight="1">
      <c r="A62" s="283" t="s">
        <v>30</v>
      </c>
      <c r="B62" s="319"/>
      <c r="C62" s="2">
        <v>15</v>
      </c>
      <c r="I62" s="2">
        <v>10</v>
      </c>
      <c r="K62" s="2">
        <v>6</v>
      </c>
      <c r="L62" s="2">
        <v>4</v>
      </c>
      <c r="M62" s="2">
        <v>7</v>
      </c>
      <c r="N62" s="284">
        <f t="shared" si="10"/>
        <v>42</v>
      </c>
    </row>
    <row r="63" spans="1:14" ht="15.75" customHeight="1">
      <c r="A63" s="283" t="s">
        <v>70</v>
      </c>
      <c r="B63" s="319"/>
      <c r="C63" s="2">
        <v>2</v>
      </c>
      <c r="D63" s="2">
        <v>4</v>
      </c>
      <c r="E63" s="2">
        <v>2</v>
      </c>
      <c r="G63" s="2">
        <v>8</v>
      </c>
      <c r="H63" s="2">
        <v>8</v>
      </c>
      <c r="N63" s="284">
        <f t="shared" si="10"/>
        <v>24</v>
      </c>
    </row>
    <row r="64" spans="1:14" ht="15.75" customHeight="1">
      <c r="A64" s="283" t="s">
        <v>33</v>
      </c>
      <c r="B64" s="319"/>
      <c r="D64" s="2">
        <v>5</v>
      </c>
      <c r="E64" s="2">
        <v>4</v>
      </c>
      <c r="I64" s="2">
        <v>4</v>
      </c>
      <c r="L64" s="2">
        <v>8</v>
      </c>
      <c r="N64" s="284">
        <f t="shared" si="10"/>
        <v>21</v>
      </c>
    </row>
    <row r="65" spans="1:14" ht="15.75" customHeight="1">
      <c r="A65" s="283" t="s">
        <v>36</v>
      </c>
      <c r="B65" s="319"/>
      <c r="C65" s="2">
        <v>4</v>
      </c>
      <c r="D65" s="2">
        <v>2</v>
      </c>
      <c r="E65" s="2">
        <v>3</v>
      </c>
      <c r="I65" s="2">
        <v>5</v>
      </c>
      <c r="K65" s="2">
        <v>3</v>
      </c>
      <c r="L65" s="2">
        <v>6</v>
      </c>
      <c r="M65" s="2">
        <v>12</v>
      </c>
      <c r="N65" s="284">
        <f t="shared" si="10"/>
        <v>35</v>
      </c>
    </row>
    <row r="66" spans="1:14" ht="15.75" customHeight="1">
      <c r="A66" s="283" t="s">
        <v>55</v>
      </c>
      <c r="B66" s="319"/>
      <c r="E66" s="2">
        <v>6</v>
      </c>
      <c r="K66" s="2">
        <v>2</v>
      </c>
      <c r="N66" s="284">
        <f t="shared" si="10"/>
        <v>8</v>
      </c>
    </row>
    <row r="67" spans="1:14" ht="15.75" customHeight="1">
      <c r="C67" s="2">
        <f>SUM(C58:C66)</f>
        <v>39</v>
      </c>
      <c r="D67" s="2">
        <f t="shared" ref="D67:M67" si="11">SUM(D58:D66)</f>
        <v>39</v>
      </c>
      <c r="E67" s="2">
        <f t="shared" si="11"/>
        <v>39</v>
      </c>
      <c r="F67" s="2">
        <f t="shared" si="11"/>
        <v>33</v>
      </c>
      <c r="G67" s="2">
        <f t="shared" si="11"/>
        <v>38</v>
      </c>
      <c r="H67" s="2">
        <f t="shared" si="11"/>
        <v>24</v>
      </c>
      <c r="I67" s="2">
        <f t="shared" si="11"/>
        <v>33</v>
      </c>
      <c r="J67" s="2">
        <f t="shared" si="11"/>
        <v>18</v>
      </c>
      <c r="K67" s="2">
        <f t="shared" si="11"/>
        <v>39</v>
      </c>
      <c r="L67" s="2">
        <f t="shared" si="11"/>
        <v>39</v>
      </c>
      <c r="M67" s="2">
        <f t="shared" si="11"/>
        <v>39</v>
      </c>
    </row>
    <row r="68" spans="1:14" ht="15.75" customHeight="1"/>
    <row r="69" spans="1:14" ht="15.75" customHeight="1"/>
    <row r="70" spans="1:14" ht="15.75" customHeight="1"/>
    <row r="71" spans="1:14" ht="15.75" customHeight="1"/>
    <row r="72" spans="1:14" ht="15.75" customHeight="1"/>
    <row r="73" spans="1:14" ht="15.75" customHeight="1"/>
    <row r="74" spans="1:14" ht="15.75" customHeight="1"/>
    <row r="75" spans="1:14" ht="15.75" customHeight="1"/>
    <row r="76" spans="1:14" ht="15.75" customHeight="1"/>
    <row r="77" spans="1:14" ht="15.75" customHeight="1"/>
    <row r="78" spans="1:14" ht="15.75" customHeight="1"/>
    <row r="79" spans="1:14" ht="15.75" customHeight="1"/>
    <row r="80" spans="1:14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rintOptions gridLines="1"/>
  <pageMargins left="0.75" right="0.75" top="0.55000000000000004" bottom="1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56"/>
  <sheetViews>
    <sheetView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F64" sqref="F64"/>
    </sheetView>
  </sheetViews>
  <sheetFormatPr defaultColWidth="14.42578125" defaultRowHeight="15" customHeight="1"/>
  <cols>
    <col min="1" max="1" width="6.7109375" customWidth="1"/>
    <col min="2" max="2" width="9.42578125" customWidth="1"/>
    <col min="3" max="3" width="7" customWidth="1"/>
    <col min="4" max="4" width="9.5703125" customWidth="1"/>
    <col min="5" max="5" width="19.140625" customWidth="1"/>
    <col min="6" max="6" width="14.140625" customWidth="1"/>
    <col min="7" max="26" width="8.5703125" customWidth="1"/>
  </cols>
  <sheetData>
    <row r="1" spans="1:26">
      <c r="A1" s="1" t="s">
        <v>2</v>
      </c>
      <c r="D1" s="3"/>
    </row>
    <row r="2" spans="1:26" ht="18.75">
      <c r="A2" s="7" t="s">
        <v>3</v>
      </c>
      <c r="B2" s="14" t="s">
        <v>4</v>
      </c>
      <c r="C2" s="14" t="s">
        <v>5</v>
      </c>
      <c r="D2" s="14" t="s">
        <v>6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>
      <c r="A3" s="163" t="s">
        <v>1360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>
      <c r="A4" s="132">
        <v>13</v>
      </c>
      <c r="B4" s="132">
        <v>7.84</v>
      </c>
      <c r="C4" s="133">
        <v>5</v>
      </c>
      <c r="D4" s="134">
        <v>1039</v>
      </c>
      <c r="E4" s="135" t="str">
        <f>+VLOOKUP(D4,Participants!$A$1:$F$1496,2,FALSE)</f>
        <v>Leah Parker</v>
      </c>
      <c r="F4" s="135" t="str">
        <f>+VLOOKUP(D4,Participants!$A$1:$F$1496,4,FALSE)</f>
        <v>HTS</v>
      </c>
      <c r="G4" s="135" t="str">
        <f>+VLOOKUP(D4,Participants!$A$1:$F$1496,5,FALSE)</f>
        <v>F</v>
      </c>
      <c r="H4" s="135">
        <f>+VLOOKUP(D4,Participants!$A$1:$F$1496,3,FALSE)</f>
        <v>4</v>
      </c>
      <c r="I4" s="135" t="str">
        <f>+VLOOKUP(D4,Participants!$A$1:$F$1496,6,FALSE)</f>
        <v>Dev</v>
      </c>
      <c r="J4" s="135">
        <v>1</v>
      </c>
      <c r="K4" s="135">
        <v>10</v>
      </c>
    </row>
    <row r="5" spans="1:26">
      <c r="A5" s="132">
        <v>7</v>
      </c>
      <c r="B5" s="132">
        <v>7.91</v>
      </c>
      <c r="C5" s="133">
        <v>5</v>
      </c>
      <c r="D5" s="134">
        <v>15</v>
      </c>
      <c r="E5" s="135" t="str">
        <f>+VLOOKUP(D5,Participants!$A$1:$F$1496,2,FALSE)</f>
        <v>Audra Lazzara</v>
      </c>
      <c r="F5" s="135" t="str">
        <f>+VLOOKUP(D5,Participants!$A$1:$F$1496,4,FALSE)</f>
        <v>BFS</v>
      </c>
      <c r="G5" s="135" t="str">
        <f>+VLOOKUP(D5,Participants!$A$1:$F$1496,5,FALSE)</f>
        <v>F</v>
      </c>
      <c r="H5" s="135">
        <f>+VLOOKUP(D5,Participants!$A$1:$F$1496,3,FALSE)</f>
        <v>3</v>
      </c>
      <c r="I5" s="135" t="str">
        <f>+VLOOKUP(D5,Participants!$A$1:$F$1496,6,FALSE)</f>
        <v>Dev</v>
      </c>
      <c r="J5" s="135">
        <f>J4+1</f>
        <v>2</v>
      </c>
      <c r="K5" s="135">
        <v>8</v>
      </c>
    </row>
    <row r="6" spans="1:26">
      <c r="A6" s="132">
        <v>13</v>
      </c>
      <c r="B6" s="132">
        <v>8.08</v>
      </c>
      <c r="C6" s="133">
        <v>1</v>
      </c>
      <c r="D6" s="134">
        <v>1042</v>
      </c>
      <c r="E6" s="135" t="str">
        <f>+VLOOKUP(D6,Participants!$A$1:$F$1496,2,FALSE)</f>
        <v>Sophia Saginaw</v>
      </c>
      <c r="F6" s="135" t="str">
        <f>+VLOOKUP(D6,Participants!$A$1:$F$1496,4,FALSE)</f>
        <v>HTS</v>
      </c>
      <c r="G6" s="135" t="str">
        <f>+VLOOKUP(D6,Participants!$A$1:$F$1496,5,FALSE)</f>
        <v>F</v>
      </c>
      <c r="H6" s="135">
        <f>+VLOOKUP(D6,Participants!$A$1:$F$1496,3,FALSE)</f>
        <v>4</v>
      </c>
      <c r="I6" s="135" t="str">
        <f>+VLOOKUP(D6,Participants!$A$1:$F$1496,6,FALSE)</f>
        <v>Dev</v>
      </c>
      <c r="J6" s="135">
        <f t="shared" ref="J6:J54" si="0">J5+1</f>
        <v>3</v>
      </c>
      <c r="K6" s="135">
        <v>6</v>
      </c>
    </row>
    <row r="7" spans="1:26">
      <c r="A7" s="132">
        <v>13</v>
      </c>
      <c r="B7" s="132">
        <v>8.25</v>
      </c>
      <c r="C7" s="133">
        <v>2</v>
      </c>
      <c r="D7" s="134">
        <v>322</v>
      </c>
      <c r="E7" s="135" t="str">
        <f>+VLOOKUP(D7,Participants!$A$1:$F$1496,2,FALSE)</f>
        <v>McKenna Restori</v>
      </c>
      <c r="F7" s="135" t="str">
        <f>+VLOOKUP(D7,Participants!$A$1:$F$1496,4,FALSE)</f>
        <v>BTA</v>
      </c>
      <c r="G7" s="135" t="str">
        <f>+VLOOKUP(D7,Participants!$A$1:$F$1496,5,FALSE)</f>
        <v>F</v>
      </c>
      <c r="H7" s="135">
        <f>+VLOOKUP(D7,Participants!$A$1:$F$1496,3,FALSE)</f>
        <v>4</v>
      </c>
      <c r="I7" s="135" t="str">
        <f>+VLOOKUP(D7,Participants!$A$1:$F$1496,6,FALSE)</f>
        <v>Dev</v>
      </c>
      <c r="J7" s="135">
        <f t="shared" si="0"/>
        <v>4</v>
      </c>
      <c r="K7" s="135">
        <v>5</v>
      </c>
    </row>
    <row r="8" spans="1:26">
      <c r="A8" s="132">
        <v>13</v>
      </c>
      <c r="B8" s="132">
        <v>8.2799999999999994</v>
      </c>
      <c r="C8" s="133">
        <v>6</v>
      </c>
      <c r="D8" s="134">
        <v>324</v>
      </c>
      <c r="E8" s="135" t="str">
        <f>+VLOOKUP(D8,Participants!$A$1:$F$1496,2,FALSE)</f>
        <v>Sarah Stevens</v>
      </c>
      <c r="F8" s="135" t="str">
        <f>+VLOOKUP(D8,Participants!$A$1:$F$1496,4,FALSE)</f>
        <v>BTA</v>
      </c>
      <c r="G8" s="135" t="str">
        <f>+VLOOKUP(D8,Participants!$A$1:$F$1496,5,FALSE)</f>
        <v>F</v>
      </c>
      <c r="H8" s="135">
        <f>+VLOOKUP(D8,Participants!$A$1:$F$1496,3,FALSE)</f>
        <v>4</v>
      </c>
      <c r="I8" s="135" t="str">
        <f>+VLOOKUP(D8,Participants!$A$1:$F$1496,6,FALSE)</f>
        <v>Dev</v>
      </c>
      <c r="J8" s="135">
        <f t="shared" si="0"/>
        <v>5</v>
      </c>
      <c r="K8" s="135">
        <v>4</v>
      </c>
    </row>
    <row r="9" spans="1:26">
      <c r="A9" s="136">
        <v>12</v>
      </c>
      <c r="B9" s="136">
        <v>8.33</v>
      </c>
      <c r="C9" s="137">
        <v>3</v>
      </c>
      <c r="D9" s="138">
        <v>607</v>
      </c>
      <c r="E9" s="139" t="str">
        <f>+VLOOKUP(D9,Participants!$A$1:$F$1496,2,FALSE)</f>
        <v>Sarah Rhodes</v>
      </c>
      <c r="F9" s="139" t="str">
        <f>+VLOOKUP(D9,Participants!$A$1:$F$1496,4,FALSE)</f>
        <v>AAC</v>
      </c>
      <c r="G9" s="139" t="str">
        <f>+VLOOKUP(D9,Participants!$A$1:$F$1496,5,FALSE)</f>
        <v>F</v>
      </c>
      <c r="H9" s="139">
        <f>+VLOOKUP(D9,Participants!$A$1:$F$1496,3,FALSE)</f>
        <v>4</v>
      </c>
      <c r="I9" s="139" t="str">
        <f>+VLOOKUP(D9,Participants!$A$1:$F$1496,6,FALSE)</f>
        <v>Dev</v>
      </c>
      <c r="J9" s="135">
        <f t="shared" si="0"/>
        <v>6</v>
      </c>
      <c r="K9" s="139">
        <v>3</v>
      </c>
    </row>
    <row r="10" spans="1:26">
      <c r="A10" s="132">
        <v>13</v>
      </c>
      <c r="B10" s="132">
        <v>8.35</v>
      </c>
      <c r="C10" s="133">
        <v>3</v>
      </c>
      <c r="D10" s="134">
        <v>439</v>
      </c>
      <c r="E10" s="135" t="str">
        <f>+VLOOKUP(D10,Participants!$A$1:$F$1496,2,FALSE)</f>
        <v>Gemma Spadacene</v>
      </c>
      <c r="F10" s="135" t="str">
        <f>+VLOOKUP(D10,Participants!$A$1:$F$1496,4,FALSE)</f>
        <v>CDT</v>
      </c>
      <c r="G10" s="135" t="str">
        <f>+VLOOKUP(D10,Participants!$A$1:$F$1496,5,FALSE)</f>
        <v>F</v>
      </c>
      <c r="H10" s="135">
        <f>+VLOOKUP(D10,Participants!$A$1:$F$1496,3,FALSE)</f>
        <v>4</v>
      </c>
      <c r="I10" s="135" t="str">
        <f>+VLOOKUP(D10,Participants!$A$1:$F$1496,6,FALSE)</f>
        <v>Dev</v>
      </c>
      <c r="J10" s="135">
        <f t="shared" si="0"/>
        <v>7</v>
      </c>
      <c r="K10" s="135">
        <v>2</v>
      </c>
    </row>
    <row r="11" spans="1:26">
      <c r="A11" s="136">
        <v>12</v>
      </c>
      <c r="B11" s="136">
        <v>8.43</v>
      </c>
      <c r="C11" s="137">
        <v>1</v>
      </c>
      <c r="D11" s="138">
        <v>1038</v>
      </c>
      <c r="E11" s="139" t="str">
        <f>+VLOOKUP(D11,Participants!$A$1:$F$1496,2,FALSE)</f>
        <v>Elise Hornyak</v>
      </c>
      <c r="F11" s="139" t="str">
        <f>+VLOOKUP(D11,Participants!$A$1:$F$1496,4,FALSE)</f>
        <v>HTS</v>
      </c>
      <c r="G11" s="139" t="str">
        <f>+VLOOKUP(D11,Participants!$A$1:$F$1496,5,FALSE)</f>
        <v>F</v>
      </c>
      <c r="H11" s="139">
        <f>+VLOOKUP(D11,Participants!$A$1:$F$1496,3,FALSE)</f>
        <v>4</v>
      </c>
      <c r="I11" s="139" t="str">
        <f>+VLOOKUP(D11,Participants!$A$1:$F$1496,6,FALSE)</f>
        <v>Dev</v>
      </c>
      <c r="J11" s="135">
        <f t="shared" si="0"/>
        <v>8</v>
      </c>
      <c r="K11" s="139">
        <v>1</v>
      </c>
    </row>
    <row r="12" spans="1:26">
      <c r="A12" s="136">
        <v>12</v>
      </c>
      <c r="B12" s="136">
        <v>8.5399999999999991</v>
      </c>
      <c r="C12" s="137">
        <v>7</v>
      </c>
      <c r="D12" s="138">
        <v>1043</v>
      </c>
      <c r="E12" s="139" t="str">
        <f>+VLOOKUP(D12,Participants!$A$1:$F$1496,2,FALSE)</f>
        <v>Zoe Woessnner</v>
      </c>
      <c r="F12" s="139" t="str">
        <f>+VLOOKUP(D12,Participants!$A$1:$F$1496,4,FALSE)</f>
        <v>HTS</v>
      </c>
      <c r="G12" s="139" t="str">
        <f>+VLOOKUP(D12,Participants!$A$1:$F$1496,5,FALSE)</f>
        <v>F</v>
      </c>
      <c r="H12" s="139">
        <f>+VLOOKUP(D12,Participants!$A$1:$F$1496,3,FALSE)</f>
        <v>4</v>
      </c>
      <c r="I12" s="139" t="str">
        <f>+VLOOKUP(D12,Participants!$A$1:$F$1496,6,FALSE)</f>
        <v>Dev</v>
      </c>
      <c r="J12" s="135">
        <f t="shared" si="0"/>
        <v>9</v>
      </c>
      <c r="K12" s="139"/>
    </row>
    <row r="13" spans="1:26">
      <c r="A13" s="132">
        <v>9</v>
      </c>
      <c r="B13" s="132">
        <v>8.5500000000000007</v>
      </c>
      <c r="C13" s="133">
        <v>5</v>
      </c>
      <c r="D13" s="134">
        <v>604</v>
      </c>
      <c r="E13" s="135" t="str">
        <f>+VLOOKUP(D13,Participants!$A$1:$F$1496,2,FALSE)</f>
        <v>Juliana Farah</v>
      </c>
      <c r="F13" s="135" t="str">
        <f>+VLOOKUP(D13,Participants!$A$1:$F$1496,4,FALSE)</f>
        <v>AAC</v>
      </c>
      <c r="G13" s="135" t="str">
        <f>+VLOOKUP(D13,Participants!$A$1:$F$1496,5,FALSE)</f>
        <v>F</v>
      </c>
      <c r="H13" s="135">
        <f>+VLOOKUP(D13,Participants!$A$1:$F$1496,3,FALSE)</f>
        <v>3</v>
      </c>
      <c r="I13" s="135" t="str">
        <f>+VLOOKUP(D13,Participants!$A$1:$F$1496,6,FALSE)</f>
        <v>Dev</v>
      </c>
      <c r="J13" s="135">
        <f t="shared" si="0"/>
        <v>10</v>
      </c>
      <c r="K13" s="135"/>
    </row>
    <row r="14" spans="1:26">
      <c r="A14" s="136">
        <v>7</v>
      </c>
      <c r="B14" s="136">
        <v>8.61</v>
      </c>
      <c r="C14" s="137">
        <v>3</v>
      </c>
      <c r="D14" s="138">
        <v>316</v>
      </c>
      <c r="E14" s="139" t="str">
        <f>+VLOOKUP(D14,Participants!$A$1:$F$1496,2,FALSE)</f>
        <v>Emily Stevens</v>
      </c>
      <c r="F14" s="139" t="str">
        <f>+VLOOKUP(D14,Participants!$A$1:$F$1496,4,FALSE)</f>
        <v>BTA</v>
      </c>
      <c r="G14" s="139" t="str">
        <f>+VLOOKUP(D14,Participants!$A$1:$F$1496,5,FALSE)</f>
        <v>F</v>
      </c>
      <c r="H14" s="139">
        <f>+VLOOKUP(D14,Participants!$A$1:$F$1496,3,FALSE)</f>
        <v>2</v>
      </c>
      <c r="I14" s="139" t="str">
        <f>+VLOOKUP(D14,Participants!$A$1:$F$1496,6,FALSE)</f>
        <v>Dev</v>
      </c>
      <c r="J14" s="135">
        <f t="shared" si="0"/>
        <v>11</v>
      </c>
      <c r="K14" s="139"/>
    </row>
    <row r="15" spans="1:26">
      <c r="A15" s="136">
        <v>8</v>
      </c>
      <c r="B15" s="136">
        <v>8.65</v>
      </c>
      <c r="C15" s="137">
        <v>2</v>
      </c>
      <c r="D15" s="138">
        <v>721</v>
      </c>
      <c r="E15" s="139" t="str">
        <f>+VLOOKUP(D15,Participants!$A$1:$F$1496,2,FALSE)</f>
        <v>Katherine Tarquinio</v>
      </c>
      <c r="F15" s="139" t="str">
        <f>+VLOOKUP(D15,Participants!$A$1:$F$1496,4,FALSE)</f>
        <v>HCA</v>
      </c>
      <c r="G15" s="139" t="str">
        <f>+VLOOKUP(D15,Participants!$A$1:$F$1496,5,FALSE)</f>
        <v>F</v>
      </c>
      <c r="H15" s="139">
        <f>+VLOOKUP(D15,Participants!$A$1:$F$1496,3,FALSE)</f>
        <v>3</v>
      </c>
      <c r="I15" s="139" t="str">
        <f>+VLOOKUP(D15,Participants!$A$1:$F$1496,6,FALSE)</f>
        <v>Dev</v>
      </c>
      <c r="J15" s="135">
        <f t="shared" si="0"/>
        <v>12</v>
      </c>
      <c r="K15" s="139"/>
    </row>
    <row r="16" spans="1:26">
      <c r="A16" s="132">
        <v>7</v>
      </c>
      <c r="B16" s="132">
        <v>8.68</v>
      </c>
      <c r="C16" s="133">
        <v>1</v>
      </c>
      <c r="D16" s="134">
        <v>421</v>
      </c>
      <c r="E16" s="135" t="str">
        <f>+VLOOKUP(D16,Participants!$A$1:$F$1496,2,FALSE)</f>
        <v>Alexa Stoltz</v>
      </c>
      <c r="F16" s="135" t="str">
        <f>+VLOOKUP(D16,Participants!$A$1:$F$1496,4,FALSE)</f>
        <v>PHA</v>
      </c>
      <c r="G16" s="135" t="str">
        <f>+VLOOKUP(D16,Participants!$A$1:$F$1496,5,FALSE)</f>
        <v>F</v>
      </c>
      <c r="H16" s="135">
        <f>+VLOOKUP(D16,Participants!$A$1:$F$1496,3,FALSE)</f>
        <v>3</v>
      </c>
      <c r="I16" s="135" t="str">
        <f>+VLOOKUP(D16,Participants!$A$1:$F$1496,6,FALSE)</f>
        <v>Dev</v>
      </c>
      <c r="J16" s="135">
        <f t="shared" si="0"/>
        <v>13</v>
      </c>
      <c r="K16" s="135"/>
    </row>
    <row r="17" spans="1:11">
      <c r="A17" s="132">
        <v>7</v>
      </c>
      <c r="B17" s="132">
        <v>8.7200000000000006</v>
      </c>
      <c r="C17" s="133">
        <v>2</v>
      </c>
      <c r="D17" s="134">
        <v>438</v>
      </c>
      <c r="E17" s="135" t="str">
        <f>+VLOOKUP(D17,Participants!$A$1:$F$1496,2,FALSE)</f>
        <v>Heidi Stiger</v>
      </c>
      <c r="F17" s="135" t="str">
        <f>+VLOOKUP(D17,Participants!$A$1:$F$1496,4,FALSE)</f>
        <v>CDT</v>
      </c>
      <c r="G17" s="135" t="str">
        <f>+VLOOKUP(D17,Participants!$A$1:$F$1496,5,FALSE)</f>
        <v>F</v>
      </c>
      <c r="H17" s="135">
        <f>+VLOOKUP(D17,Participants!$A$1:$F$1496,3,FALSE)</f>
        <v>3</v>
      </c>
      <c r="I17" s="135" t="str">
        <f>+VLOOKUP(D17,Participants!$A$1:$F$1496,6,FALSE)</f>
        <v>Dev</v>
      </c>
      <c r="J17" s="135">
        <f t="shared" si="0"/>
        <v>14</v>
      </c>
      <c r="K17" s="135"/>
    </row>
    <row r="18" spans="1:11">
      <c r="A18" s="132">
        <v>7</v>
      </c>
      <c r="B18" s="132">
        <v>8.74</v>
      </c>
      <c r="C18" s="133">
        <v>4</v>
      </c>
      <c r="D18" s="134">
        <v>17</v>
      </c>
      <c r="E18" s="135" t="str">
        <f>+VLOOKUP(D18,Participants!$A$1:$F$1496,2,FALSE)</f>
        <v>Grace Chrobak</v>
      </c>
      <c r="F18" s="135" t="str">
        <f>+VLOOKUP(D18,Participants!$A$1:$F$1496,4,FALSE)</f>
        <v>BFS</v>
      </c>
      <c r="G18" s="135" t="str">
        <f>+VLOOKUP(D18,Participants!$A$1:$F$1496,5,FALSE)</f>
        <v>F</v>
      </c>
      <c r="H18" s="135">
        <f>+VLOOKUP(D18,Participants!$A$1:$F$1496,3,FALSE)</f>
        <v>3</v>
      </c>
      <c r="I18" s="135" t="str">
        <f>+VLOOKUP(D18,Participants!$A$1:$F$1496,6,FALSE)</f>
        <v>Dev</v>
      </c>
      <c r="J18" s="135">
        <f t="shared" si="0"/>
        <v>15</v>
      </c>
      <c r="K18" s="135"/>
    </row>
    <row r="19" spans="1:11">
      <c r="A19" s="132">
        <v>9</v>
      </c>
      <c r="B19" s="132">
        <v>8.84</v>
      </c>
      <c r="C19" s="133">
        <v>1</v>
      </c>
      <c r="D19" s="134">
        <v>606</v>
      </c>
      <c r="E19" s="135" t="str">
        <f>+VLOOKUP(D19,Participants!$A$1:$F$1496,2,FALSE)</f>
        <v>Tess Austin</v>
      </c>
      <c r="F19" s="135" t="str">
        <f>+VLOOKUP(D19,Participants!$A$1:$F$1496,4,FALSE)</f>
        <v>AAC</v>
      </c>
      <c r="G19" s="135" t="str">
        <f>+VLOOKUP(D19,Participants!$A$1:$F$1496,5,FALSE)</f>
        <v>F</v>
      </c>
      <c r="H19" s="135">
        <f>+VLOOKUP(D19,Participants!$A$1:$F$1496,3,FALSE)</f>
        <v>3</v>
      </c>
      <c r="I19" s="135" t="str">
        <f>+VLOOKUP(D19,Participants!$A$1:$F$1496,6,FALSE)</f>
        <v>Dev</v>
      </c>
      <c r="J19" s="135">
        <f t="shared" si="0"/>
        <v>16</v>
      </c>
      <c r="K19" s="135"/>
    </row>
    <row r="20" spans="1:11">
      <c r="A20" s="132">
        <v>9</v>
      </c>
      <c r="B20" s="132">
        <v>8.8800000000000008</v>
      </c>
      <c r="C20" s="133">
        <v>3</v>
      </c>
      <c r="D20" s="134">
        <v>605</v>
      </c>
      <c r="E20" s="135" t="str">
        <f>+VLOOKUP(D20,Participants!$A$1:$F$1496,2,FALSE)</f>
        <v>Maria Repasky</v>
      </c>
      <c r="F20" s="135" t="str">
        <f>+VLOOKUP(D20,Participants!$A$1:$F$1496,4,FALSE)</f>
        <v>AAC</v>
      </c>
      <c r="G20" s="135" t="str">
        <f>+VLOOKUP(D20,Participants!$A$1:$F$1496,5,FALSE)</f>
        <v>F</v>
      </c>
      <c r="H20" s="135">
        <f>+VLOOKUP(D20,Participants!$A$1:$F$1496,3,FALSE)</f>
        <v>3</v>
      </c>
      <c r="I20" s="135" t="str">
        <f>+VLOOKUP(D20,Participants!$A$1:$F$1496,6,FALSE)</f>
        <v>Dev</v>
      </c>
      <c r="J20" s="135">
        <f t="shared" si="0"/>
        <v>17</v>
      </c>
      <c r="K20" s="135"/>
    </row>
    <row r="21" spans="1:11">
      <c r="A21" s="137">
        <v>5</v>
      </c>
      <c r="B21" s="137">
        <v>8.92</v>
      </c>
      <c r="C21" s="137">
        <v>6</v>
      </c>
      <c r="D21" s="138">
        <v>11</v>
      </c>
      <c r="E21" s="139" t="str">
        <f>+VLOOKUP(D21,Participants!$A$1:$F$1496,2,FALSE)</f>
        <v>Madeline Sell</v>
      </c>
      <c r="F21" s="139" t="str">
        <f>+VLOOKUP(D21,Participants!$A$1:$F$1496,4,FALSE)</f>
        <v>BFS</v>
      </c>
      <c r="G21" s="139" t="str">
        <f>+VLOOKUP(D21,Participants!$A$1:$F$1496,5,FALSE)</f>
        <v>F</v>
      </c>
      <c r="H21" s="139">
        <f>+VLOOKUP(D21,Participants!$A$1:$F$1496,3,FALSE)</f>
        <v>2</v>
      </c>
      <c r="I21" s="139" t="str">
        <f>+VLOOKUP(D21,Participants!$A$1:$F$1496,6,FALSE)</f>
        <v>Dev</v>
      </c>
      <c r="J21" s="135">
        <f t="shared" si="0"/>
        <v>18</v>
      </c>
      <c r="K21" s="139"/>
    </row>
    <row r="22" spans="1:11" ht="15.75" customHeight="1">
      <c r="A22" s="136">
        <v>8</v>
      </c>
      <c r="B22" s="136">
        <v>9.07</v>
      </c>
      <c r="C22" s="137">
        <v>3</v>
      </c>
      <c r="D22" s="138">
        <v>601</v>
      </c>
      <c r="E22" s="139" t="str">
        <f>+VLOOKUP(D22,Participants!$A$1:$F$1496,2,FALSE)</f>
        <v>Ava Repasky</v>
      </c>
      <c r="F22" s="139" t="str">
        <f>+VLOOKUP(D22,Participants!$A$1:$F$1496,4,FALSE)</f>
        <v>AAC</v>
      </c>
      <c r="G22" s="139" t="str">
        <f>+VLOOKUP(D22,Participants!$A$1:$F$1496,5,FALSE)</f>
        <v>F</v>
      </c>
      <c r="H22" s="139">
        <f>+VLOOKUP(D22,Participants!$A$1:$F$1496,3,FALSE)</f>
        <v>3</v>
      </c>
      <c r="I22" s="139" t="str">
        <f>+VLOOKUP(D22,Participants!$A$1:$F$1496,6,FALSE)</f>
        <v>Dev</v>
      </c>
      <c r="J22" s="135">
        <f t="shared" si="0"/>
        <v>19</v>
      </c>
      <c r="K22" s="139"/>
    </row>
    <row r="23" spans="1:11" ht="15.75" customHeight="1">
      <c r="A23" s="136">
        <v>8</v>
      </c>
      <c r="B23" s="136">
        <v>9.17</v>
      </c>
      <c r="C23" s="137">
        <v>4</v>
      </c>
      <c r="D23" s="138">
        <v>1037</v>
      </c>
      <c r="E23" s="139" t="str">
        <f>+VLOOKUP(D23,Participants!$A$1:$F$1496,2,FALSE)</f>
        <v>Sydney Ligashesky</v>
      </c>
      <c r="F23" s="139" t="str">
        <f>+VLOOKUP(D23,Participants!$A$1:$F$1496,4,FALSE)</f>
        <v>HTS</v>
      </c>
      <c r="G23" s="139" t="str">
        <f>+VLOOKUP(D23,Participants!$A$1:$F$1496,5,FALSE)</f>
        <v>F</v>
      </c>
      <c r="H23" s="139">
        <f>+VLOOKUP(D23,Participants!$A$1:$F$1496,3,FALSE)</f>
        <v>3</v>
      </c>
      <c r="I23" s="139" t="str">
        <f>+VLOOKUP(D23,Participants!$A$1:$F$1496,6,FALSE)</f>
        <v>Dev</v>
      </c>
      <c r="J23" s="135">
        <f t="shared" si="0"/>
        <v>20</v>
      </c>
      <c r="K23" s="139"/>
    </row>
    <row r="24" spans="1:11" ht="15.75" customHeight="1">
      <c r="A24" s="136">
        <v>2</v>
      </c>
      <c r="B24" s="136">
        <v>9.19</v>
      </c>
      <c r="C24" s="136">
        <v>2</v>
      </c>
      <c r="D24" s="138">
        <v>416</v>
      </c>
      <c r="E24" s="139" t="str">
        <f>+VLOOKUP(D24,Participants!$A$1:$F$1496,2,FALSE)</f>
        <v>Kate Mulzet</v>
      </c>
      <c r="F24" s="139" t="str">
        <f>+VLOOKUP(D24,Participants!$A$1:$F$1496,4,FALSE)</f>
        <v>PHA</v>
      </c>
      <c r="G24" s="139" t="str">
        <f>+VLOOKUP(D24,Participants!$A$1:$F$1496,5,FALSE)</f>
        <v>F</v>
      </c>
      <c r="H24" s="139">
        <f>+VLOOKUP(D24,Participants!$A$1:$F$1496,3,FALSE)</f>
        <v>1</v>
      </c>
      <c r="I24" s="139" t="str">
        <f>+VLOOKUP(D24,Participants!$A$1:$F$1496,6,FALSE)</f>
        <v>Dev</v>
      </c>
      <c r="J24" s="135">
        <f t="shared" si="0"/>
        <v>21</v>
      </c>
      <c r="K24" s="139"/>
    </row>
    <row r="25" spans="1:11" ht="15.75" customHeight="1">
      <c r="A25" s="132">
        <v>13</v>
      </c>
      <c r="B25" s="132">
        <v>9.19</v>
      </c>
      <c r="C25" s="133">
        <v>4</v>
      </c>
      <c r="D25" s="134">
        <v>20</v>
      </c>
      <c r="E25" s="135" t="str">
        <f>+VLOOKUP(D25,Participants!$A$1:$F$1496,2,FALSE)</f>
        <v>Alanna McEnaney</v>
      </c>
      <c r="F25" s="135" t="str">
        <f>+VLOOKUP(D25,Participants!$A$1:$F$1496,4,FALSE)</f>
        <v>BFS</v>
      </c>
      <c r="G25" s="135" t="str">
        <f>+VLOOKUP(D25,Participants!$A$1:$F$1496,5,FALSE)</f>
        <v>F</v>
      </c>
      <c r="H25" s="135">
        <f>+VLOOKUP(D25,Participants!$A$1:$F$1496,3,FALSE)</f>
        <v>4</v>
      </c>
      <c r="I25" s="135" t="str">
        <f>+VLOOKUP(D25,Participants!$A$1:$F$1496,6,FALSE)</f>
        <v>Dev</v>
      </c>
      <c r="J25" s="135">
        <f t="shared" si="0"/>
        <v>22</v>
      </c>
      <c r="K25" s="135"/>
    </row>
    <row r="26" spans="1:11" ht="15.75" customHeight="1">
      <c r="A26" s="136">
        <v>8</v>
      </c>
      <c r="B26" s="136">
        <v>9.2200000000000006</v>
      </c>
      <c r="C26" s="137">
        <v>6</v>
      </c>
      <c r="D26" s="138">
        <v>1036</v>
      </c>
      <c r="E26" s="139" t="str">
        <f>+VLOOKUP(D26,Participants!$A$1:$F$1496,2,FALSE)</f>
        <v>Lindsay Bressler</v>
      </c>
      <c r="F26" s="139" t="str">
        <f>+VLOOKUP(D26,Participants!$A$1:$F$1496,4,FALSE)</f>
        <v>HTS</v>
      </c>
      <c r="G26" s="139" t="str">
        <f>+VLOOKUP(D26,Participants!$A$1:$F$1496,5,FALSE)</f>
        <v>F</v>
      </c>
      <c r="H26" s="139">
        <f>+VLOOKUP(D26,Participants!$A$1:$F$1496,3,FALSE)</f>
        <v>3</v>
      </c>
      <c r="I26" s="139" t="str">
        <f>+VLOOKUP(D26,Participants!$A$1:$F$1496,6,FALSE)</f>
        <v>Dev</v>
      </c>
      <c r="J26" s="135">
        <f t="shared" si="0"/>
        <v>23</v>
      </c>
      <c r="K26" s="139"/>
    </row>
    <row r="27" spans="1:11" ht="15.75" customHeight="1">
      <c r="A27" s="137">
        <v>5</v>
      </c>
      <c r="B27" s="137">
        <v>9.32</v>
      </c>
      <c r="C27" s="137">
        <v>2</v>
      </c>
      <c r="D27" s="138">
        <v>1214</v>
      </c>
      <c r="E27" s="139" t="str">
        <f>+VLOOKUP(D27,Participants!$A$1:$F$1496,2,FALSE)</f>
        <v>Veronica Homison</v>
      </c>
      <c r="F27" s="139" t="str">
        <f>+VLOOKUP(D27,Participants!$A$1:$F$1496,4,FALSE)</f>
        <v>GRE</v>
      </c>
      <c r="G27" s="139" t="str">
        <f>+VLOOKUP(D27,Participants!$A$1:$F$1496,5,FALSE)</f>
        <v>F</v>
      </c>
      <c r="H27" s="139">
        <f>+VLOOKUP(D27,Participants!$A$1:$F$1496,3,FALSE)</f>
        <v>2</v>
      </c>
      <c r="I27" s="139" t="str">
        <f>+VLOOKUP(D27,Participants!$A$1:$F$1496,6,FALSE)</f>
        <v>Dev</v>
      </c>
      <c r="J27" s="135">
        <f t="shared" si="0"/>
        <v>24</v>
      </c>
      <c r="K27" s="139"/>
    </row>
    <row r="28" spans="1:11" ht="15.75" customHeight="1">
      <c r="A28" s="137">
        <v>5</v>
      </c>
      <c r="B28" s="137">
        <v>9.4499999999999993</v>
      </c>
      <c r="C28" s="137">
        <v>4</v>
      </c>
      <c r="D28" s="138">
        <v>9</v>
      </c>
      <c r="E28" s="139" t="str">
        <f>+VLOOKUP(D28,Participants!$A$1:$F$1496,2,FALSE)</f>
        <v>Gina Talarico</v>
      </c>
      <c r="F28" s="139" t="str">
        <f>+VLOOKUP(D28,Participants!$A$1:$F$1496,4,FALSE)</f>
        <v>BFS</v>
      </c>
      <c r="G28" s="139" t="str">
        <f>+VLOOKUP(D28,Participants!$A$1:$F$1496,5,FALSE)</f>
        <v>F</v>
      </c>
      <c r="H28" s="139">
        <f>+VLOOKUP(D28,Participants!$A$1:$F$1496,3,FALSE)</f>
        <v>2</v>
      </c>
      <c r="I28" s="139" t="str">
        <f>+VLOOKUP(D28,Participants!$A$1:$F$1496,6,FALSE)</f>
        <v>Dev</v>
      </c>
      <c r="J28" s="135">
        <f t="shared" si="0"/>
        <v>25</v>
      </c>
      <c r="K28" s="139"/>
    </row>
    <row r="29" spans="1:11" ht="15.75" customHeight="1">
      <c r="A29" s="136">
        <v>2</v>
      </c>
      <c r="B29" s="136">
        <v>9.4600000000000009</v>
      </c>
      <c r="C29" s="136">
        <v>5</v>
      </c>
      <c r="D29" s="138">
        <v>419</v>
      </c>
      <c r="E29" s="139" t="str">
        <f>+VLOOKUP(D29,Participants!$A$1:$F$1496,2,FALSE)</f>
        <v>Tess Liberati</v>
      </c>
      <c r="F29" s="139" t="str">
        <f>+VLOOKUP(D29,Participants!$A$1:$F$1496,4,FALSE)</f>
        <v>PHA</v>
      </c>
      <c r="G29" s="139" t="str">
        <f>+VLOOKUP(D29,Participants!$A$1:$F$1496,5,FALSE)</f>
        <v>F</v>
      </c>
      <c r="H29" s="139">
        <f>+VLOOKUP(D29,Participants!$A$1:$F$1496,3,FALSE)</f>
        <v>1</v>
      </c>
      <c r="I29" s="139" t="str">
        <f>+VLOOKUP(D29,Participants!$A$1:$F$1496,6,FALSE)</f>
        <v>Dev</v>
      </c>
      <c r="J29" s="135">
        <f t="shared" si="0"/>
        <v>26</v>
      </c>
      <c r="K29" s="139"/>
    </row>
    <row r="30" spans="1:11" ht="15.75" customHeight="1">
      <c r="A30" s="132">
        <v>7</v>
      </c>
      <c r="B30" s="132">
        <v>9.5</v>
      </c>
      <c r="C30" s="133">
        <v>7</v>
      </c>
      <c r="D30" s="134">
        <v>19</v>
      </c>
      <c r="E30" s="135" t="str">
        <f>+VLOOKUP(D30,Participants!$A$1:$F$1496,2,FALSE)</f>
        <v>Stella Kunz</v>
      </c>
      <c r="F30" s="135" t="str">
        <f>+VLOOKUP(D30,Participants!$A$1:$F$1496,4,FALSE)</f>
        <v>BFS</v>
      </c>
      <c r="G30" s="135" t="str">
        <f>+VLOOKUP(D30,Participants!$A$1:$F$1496,5,FALSE)</f>
        <v>F</v>
      </c>
      <c r="H30" s="135">
        <f>+VLOOKUP(D30,Participants!$A$1:$F$1496,3,FALSE)</f>
        <v>3</v>
      </c>
      <c r="I30" s="135" t="str">
        <f>+VLOOKUP(D30,Participants!$A$1:$F$1496,6,FALSE)</f>
        <v>Dev</v>
      </c>
      <c r="J30" s="135">
        <f t="shared" si="0"/>
        <v>27</v>
      </c>
      <c r="K30" s="135"/>
    </row>
    <row r="31" spans="1:11" ht="15.75" customHeight="1">
      <c r="A31" s="136">
        <v>8</v>
      </c>
      <c r="B31" s="136">
        <v>9.5500000000000007</v>
      </c>
      <c r="C31" s="137">
        <v>5</v>
      </c>
      <c r="D31" s="138">
        <v>602</v>
      </c>
      <c r="E31" s="139" t="str">
        <f>+VLOOKUP(D31,Participants!$A$1:$F$1496,2,FALSE)</f>
        <v>Brigid Mercer</v>
      </c>
      <c r="F31" s="139" t="str">
        <f>+VLOOKUP(D31,Participants!$A$1:$F$1496,4,FALSE)</f>
        <v>AAC</v>
      </c>
      <c r="G31" s="139" t="str">
        <f>+VLOOKUP(D31,Participants!$A$1:$F$1496,5,FALSE)</f>
        <v>F</v>
      </c>
      <c r="H31" s="139">
        <f>+VLOOKUP(D31,Participants!$A$1:$F$1496,3,FALSE)</f>
        <v>3</v>
      </c>
      <c r="I31" s="139" t="str">
        <f>+VLOOKUP(D31,Participants!$A$1:$F$1496,6,FALSE)</f>
        <v>Dev</v>
      </c>
      <c r="J31" s="135">
        <f t="shared" si="0"/>
        <v>28</v>
      </c>
      <c r="K31" s="139"/>
    </row>
    <row r="32" spans="1:11" ht="15.75" customHeight="1">
      <c r="A32" s="136">
        <v>8</v>
      </c>
      <c r="B32" s="136">
        <v>9.6</v>
      </c>
      <c r="C32" s="137">
        <v>1</v>
      </c>
      <c r="D32" s="138">
        <v>1216</v>
      </c>
      <c r="E32" s="139" t="str">
        <f>+VLOOKUP(D32,Participants!$A$1:$F$1496,2,FALSE)</f>
        <v>Maria Haggart</v>
      </c>
      <c r="F32" s="139" t="str">
        <f>+VLOOKUP(D32,Participants!$A$1:$F$1496,4,FALSE)</f>
        <v>GRE</v>
      </c>
      <c r="G32" s="139" t="str">
        <f>+VLOOKUP(D32,Participants!$A$1:$F$1496,5,FALSE)</f>
        <v>F</v>
      </c>
      <c r="H32" s="139">
        <f>+VLOOKUP(D32,Participants!$A$1:$F$1496,3,FALSE)</f>
        <v>3</v>
      </c>
      <c r="I32" s="139" t="str">
        <f>+VLOOKUP(D32,Participants!$A$1:$F$1496,6,FALSE)</f>
        <v>Dev</v>
      </c>
      <c r="J32" s="135">
        <f t="shared" si="0"/>
        <v>29</v>
      </c>
      <c r="K32" s="139"/>
    </row>
    <row r="33" spans="1:11" ht="15.75" customHeight="1">
      <c r="A33" s="137">
        <v>5</v>
      </c>
      <c r="B33" s="137">
        <v>9.67</v>
      </c>
      <c r="C33" s="137">
        <v>5</v>
      </c>
      <c r="D33" s="138">
        <v>10</v>
      </c>
      <c r="E33" s="139" t="str">
        <f>+VLOOKUP(D33,Participants!$A$1:$F$1496,2,FALSE)</f>
        <v>Lily Narvett</v>
      </c>
      <c r="F33" s="139" t="str">
        <f>+VLOOKUP(D33,Participants!$A$1:$F$1496,4,FALSE)</f>
        <v>BFS</v>
      </c>
      <c r="G33" s="139" t="str">
        <f>+VLOOKUP(D33,Participants!$A$1:$F$1496,5,FALSE)</f>
        <v>F</v>
      </c>
      <c r="H33" s="139">
        <f>+VLOOKUP(D33,Participants!$A$1:$F$1496,3,FALSE)</f>
        <v>2</v>
      </c>
      <c r="I33" s="139" t="str">
        <f>+VLOOKUP(D33,Participants!$A$1:$F$1496,6,FALSE)</f>
        <v>Dev</v>
      </c>
      <c r="J33" s="135">
        <f t="shared" si="0"/>
        <v>30</v>
      </c>
      <c r="K33" s="139"/>
    </row>
    <row r="34" spans="1:11" ht="15.75" customHeight="1">
      <c r="A34" s="136">
        <v>12</v>
      </c>
      <c r="B34" s="136">
        <v>9.67</v>
      </c>
      <c r="C34" s="137">
        <v>4</v>
      </c>
      <c r="D34" s="138">
        <v>440</v>
      </c>
      <c r="E34" s="139" t="str">
        <f>+VLOOKUP(D34,Participants!$A$1:$F$1496,2,FALSE)</f>
        <v>Jacey Bell</v>
      </c>
      <c r="F34" s="139" t="str">
        <f>+VLOOKUP(D34,Participants!$A$1:$F$1496,4,FALSE)</f>
        <v>CDT</v>
      </c>
      <c r="G34" s="139" t="str">
        <f>+VLOOKUP(D34,Participants!$A$1:$F$1496,5,FALSE)</f>
        <v>F</v>
      </c>
      <c r="H34" s="139">
        <f>+VLOOKUP(D34,Participants!$A$1:$F$1496,3,FALSE)</f>
        <v>4</v>
      </c>
      <c r="I34" s="139" t="str">
        <f>+VLOOKUP(D34,Participants!$A$1:$F$1496,6,FALSE)</f>
        <v>Dev</v>
      </c>
      <c r="J34" s="135">
        <f t="shared" si="0"/>
        <v>31</v>
      </c>
      <c r="K34" s="139"/>
    </row>
    <row r="35" spans="1:11" ht="15.75" customHeight="1">
      <c r="A35" s="136">
        <v>3</v>
      </c>
      <c r="B35" s="136">
        <v>9.7200000000000006</v>
      </c>
      <c r="C35" s="136">
        <v>1</v>
      </c>
      <c r="D35" s="138">
        <v>417</v>
      </c>
      <c r="E35" s="139" t="str">
        <f>+VLOOKUP(D35,Participants!$A$1:$F$1496,2,FALSE)</f>
        <v>Morgan Kane</v>
      </c>
      <c r="F35" s="139" t="str">
        <f>+VLOOKUP(D35,Participants!$A$1:$F$1496,4,FALSE)</f>
        <v>PHA</v>
      </c>
      <c r="G35" s="139" t="str">
        <f>+VLOOKUP(D35,Participants!$A$1:$F$1496,5,FALSE)</f>
        <v>F</v>
      </c>
      <c r="H35" s="139">
        <f>+VLOOKUP(D35,Participants!$A$1:$F$1496,3,FALSE)</f>
        <v>1</v>
      </c>
      <c r="I35" s="139" t="str">
        <f>+VLOOKUP(D35,Participants!$A$1:$F$1496,6,FALSE)</f>
        <v>Dev</v>
      </c>
      <c r="J35" s="135">
        <f t="shared" si="0"/>
        <v>32</v>
      </c>
      <c r="K35" s="139"/>
    </row>
    <row r="36" spans="1:11" ht="15.75" customHeight="1">
      <c r="A36" s="136">
        <v>2</v>
      </c>
      <c r="B36" s="136">
        <v>9.8000000000000007</v>
      </c>
      <c r="C36" s="136">
        <v>4</v>
      </c>
      <c r="D36" s="138">
        <v>1205</v>
      </c>
      <c r="E36" s="139" t="str">
        <f>+VLOOKUP(D36,Participants!$A$1:$F$1496,2,FALSE)</f>
        <v>Olivia Clauss</v>
      </c>
      <c r="F36" s="139" t="str">
        <f>+VLOOKUP(D36,Participants!$A$1:$F$1496,4,FALSE)</f>
        <v>GRE</v>
      </c>
      <c r="G36" s="139" t="str">
        <f>+VLOOKUP(D36,Participants!$A$1:$F$1496,5,FALSE)</f>
        <v>F</v>
      </c>
      <c r="H36" s="139">
        <f>+VLOOKUP(D36,Participants!$A$1:$F$1496,3,FALSE)</f>
        <v>1</v>
      </c>
      <c r="I36" s="139" t="str">
        <f>+VLOOKUP(D36,Participants!$A$1:$F$1496,6,FALSE)</f>
        <v>Dev</v>
      </c>
      <c r="J36" s="135">
        <f t="shared" si="0"/>
        <v>33</v>
      </c>
      <c r="K36" s="139"/>
    </row>
    <row r="37" spans="1:11" ht="15.75" customHeight="1">
      <c r="A37" s="136">
        <v>2</v>
      </c>
      <c r="B37" s="136">
        <v>9.82</v>
      </c>
      <c r="C37" s="136">
        <v>3</v>
      </c>
      <c r="D37" s="138">
        <v>5</v>
      </c>
      <c r="E37" s="139" t="str">
        <f>+VLOOKUP(D37,Participants!$A$1:$F$1496,2,FALSE)</f>
        <v>Riley Simmons</v>
      </c>
      <c r="F37" s="139" t="str">
        <f>+VLOOKUP(D37,Participants!$A$1:$F$1496,4,FALSE)</f>
        <v>BFS</v>
      </c>
      <c r="G37" s="139" t="str">
        <f>+VLOOKUP(D37,Participants!$A$1:$F$1496,5,FALSE)</f>
        <v>F</v>
      </c>
      <c r="H37" s="139">
        <f>+VLOOKUP(D37,Participants!$A$1:$F$1496,3,FALSE)</f>
        <v>1</v>
      </c>
      <c r="I37" s="139" t="str">
        <f>+VLOOKUP(D37,Participants!$A$1:$F$1496,6,FALSE)</f>
        <v>Dev</v>
      </c>
      <c r="J37" s="135">
        <f t="shared" si="0"/>
        <v>34</v>
      </c>
      <c r="K37" s="139"/>
    </row>
    <row r="38" spans="1:11" ht="15.75" customHeight="1">
      <c r="A38" s="132">
        <v>7</v>
      </c>
      <c r="B38" s="132">
        <v>9.82</v>
      </c>
      <c r="C38" s="133">
        <v>6</v>
      </c>
      <c r="D38" s="134">
        <v>12</v>
      </c>
      <c r="E38" s="135" t="str">
        <f>+VLOOKUP(D38,Participants!$A$1:$F$1496,2,FALSE)</f>
        <v>Amelia Aiello</v>
      </c>
      <c r="F38" s="135" t="str">
        <f>+VLOOKUP(D38,Participants!$A$1:$F$1496,4,FALSE)</f>
        <v>BFS</v>
      </c>
      <c r="G38" s="135" t="str">
        <f>+VLOOKUP(D38,Participants!$A$1:$F$1496,5,FALSE)</f>
        <v>F</v>
      </c>
      <c r="H38" s="135">
        <f>+VLOOKUP(D38,Participants!$A$1:$F$1496,3,FALSE)</f>
        <v>3</v>
      </c>
      <c r="I38" s="135" t="str">
        <f>+VLOOKUP(D38,Participants!$A$1:$F$1496,6,FALSE)</f>
        <v>Dev</v>
      </c>
      <c r="J38" s="135">
        <f t="shared" si="0"/>
        <v>35</v>
      </c>
      <c r="K38" s="135"/>
    </row>
    <row r="39" spans="1:11" ht="15.75" customHeight="1">
      <c r="A39" s="136">
        <v>2</v>
      </c>
      <c r="B39" s="136">
        <v>9.86</v>
      </c>
      <c r="C39" s="136">
        <v>7</v>
      </c>
      <c r="D39" s="138">
        <v>4</v>
      </c>
      <c r="E39" s="139" t="str">
        <f>+VLOOKUP(D39,Participants!$A$1:$F$1496,2,FALSE)</f>
        <v>Olivia Romanow</v>
      </c>
      <c r="F39" s="139" t="str">
        <f>+VLOOKUP(D39,Participants!$A$1:$F$1496,4,FALSE)</f>
        <v>BFS</v>
      </c>
      <c r="G39" s="139" t="str">
        <f>+VLOOKUP(D39,Participants!$A$1:$F$1496,5,FALSE)</f>
        <v>F</v>
      </c>
      <c r="H39" s="139">
        <f>+VLOOKUP(D39,Participants!$A$1:$F$1496,3,FALSE)</f>
        <v>1</v>
      </c>
      <c r="I39" s="139" t="str">
        <f>+VLOOKUP(D39,Participants!$A$1:$F$1496,6,FALSE)</f>
        <v>Dev</v>
      </c>
      <c r="J39" s="135">
        <f t="shared" si="0"/>
        <v>36</v>
      </c>
      <c r="K39" s="139"/>
    </row>
    <row r="40" spans="1:11" ht="15.75" customHeight="1">
      <c r="A40" s="136">
        <v>8</v>
      </c>
      <c r="B40" s="136">
        <v>9.8699999999999992</v>
      </c>
      <c r="C40" s="137">
        <v>7</v>
      </c>
      <c r="D40" s="138">
        <v>720</v>
      </c>
      <c r="E40" s="139" t="str">
        <f>+VLOOKUP(D40,Participants!$A$1:$F$1496,2,FALSE)</f>
        <v>Anna Hoerster</v>
      </c>
      <c r="F40" s="139" t="str">
        <f>+VLOOKUP(D40,Participants!$A$1:$F$1496,4,FALSE)</f>
        <v>HCA</v>
      </c>
      <c r="G40" s="139" t="str">
        <f>+VLOOKUP(D40,Participants!$A$1:$F$1496,5,FALSE)</f>
        <v>F</v>
      </c>
      <c r="H40" s="139">
        <f>+VLOOKUP(D40,Participants!$A$1:$F$1496,3,FALSE)</f>
        <v>3</v>
      </c>
      <c r="I40" s="139" t="str">
        <f>+VLOOKUP(D40,Participants!$A$1:$F$1496,6,FALSE)</f>
        <v>Dev</v>
      </c>
      <c r="J40" s="135">
        <f t="shared" si="0"/>
        <v>37</v>
      </c>
      <c r="K40" s="139"/>
    </row>
    <row r="41" spans="1:11" ht="15.75" customHeight="1">
      <c r="A41" s="136">
        <v>12</v>
      </c>
      <c r="B41" s="136">
        <v>9.93</v>
      </c>
      <c r="C41" s="137">
        <v>5</v>
      </c>
      <c r="D41" s="138">
        <v>722</v>
      </c>
      <c r="E41" s="139" t="str">
        <f>+VLOOKUP(D41,Participants!$A$1:$F$1496,2,FALSE)</f>
        <v>Anna Bopp</v>
      </c>
      <c r="F41" s="139" t="str">
        <f>+VLOOKUP(D41,Participants!$A$1:$F$1496,4,FALSE)</f>
        <v>HCA</v>
      </c>
      <c r="G41" s="139" t="str">
        <f>+VLOOKUP(D41,Participants!$A$1:$F$1496,5,FALSE)</f>
        <v>F</v>
      </c>
      <c r="H41" s="139">
        <f>+VLOOKUP(D41,Participants!$A$1:$F$1496,3,FALSE)</f>
        <v>4</v>
      </c>
      <c r="I41" s="139" t="str">
        <f>+VLOOKUP(D41,Participants!$A$1:$F$1496,6,FALSE)</f>
        <v>Dev</v>
      </c>
      <c r="J41" s="135">
        <f t="shared" si="0"/>
        <v>38</v>
      </c>
      <c r="K41" s="139"/>
    </row>
    <row r="42" spans="1:11" ht="15.75" customHeight="1">
      <c r="A42" s="136">
        <v>3</v>
      </c>
      <c r="B42" s="136">
        <v>10.15</v>
      </c>
      <c r="C42" s="136">
        <v>4</v>
      </c>
      <c r="D42" s="138">
        <v>2</v>
      </c>
      <c r="E42" s="139" t="str">
        <f>+VLOOKUP(D42,Participants!$A$1:$F$1496,2,FALSE)</f>
        <v>Annaliese Duchi</v>
      </c>
      <c r="F42" s="139" t="str">
        <f>+VLOOKUP(D42,Participants!$A$1:$F$1496,4,FALSE)</f>
        <v>BFS</v>
      </c>
      <c r="G42" s="139" t="str">
        <f>+VLOOKUP(D42,Participants!$A$1:$F$1496,5,FALSE)</f>
        <v>F</v>
      </c>
      <c r="H42" s="139">
        <f>+VLOOKUP(D42,Participants!$A$1:$F$1496,3,FALSE)</f>
        <v>1</v>
      </c>
      <c r="I42" s="139" t="str">
        <f>+VLOOKUP(D42,Participants!$A$1:$F$1496,6,FALSE)</f>
        <v>Dev</v>
      </c>
      <c r="J42" s="135">
        <f t="shared" si="0"/>
        <v>39</v>
      </c>
      <c r="K42" s="139"/>
    </row>
    <row r="43" spans="1:11" ht="15.75" customHeight="1">
      <c r="A43" s="136">
        <v>12</v>
      </c>
      <c r="B43" s="136">
        <v>10.18</v>
      </c>
      <c r="C43" s="137">
        <v>2</v>
      </c>
      <c r="D43" s="138">
        <v>321</v>
      </c>
      <c r="E43" s="139" t="str">
        <f>+VLOOKUP(D43,Participants!$A$1:$F$1496,2,FALSE)</f>
        <v>Eleanor Long</v>
      </c>
      <c r="F43" s="139" t="str">
        <f>+VLOOKUP(D43,Participants!$A$1:$F$1496,4,FALSE)</f>
        <v>BTA</v>
      </c>
      <c r="G43" s="139" t="str">
        <f>+VLOOKUP(D43,Participants!$A$1:$F$1496,5,FALSE)</f>
        <v>F</v>
      </c>
      <c r="H43" s="139">
        <f>+VLOOKUP(D43,Participants!$A$1:$F$1496,3,FALSE)</f>
        <v>4</v>
      </c>
      <c r="I43" s="139" t="str">
        <f>+VLOOKUP(D43,Participants!$A$1:$F$1496,6,FALSE)</f>
        <v>Dev</v>
      </c>
      <c r="J43" s="135">
        <f t="shared" si="0"/>
        <v>40</v>
      </c>
      <c r="K43" s="139"/>
    </row>
    <row r="44" spans="1:11" ht="15.75" customHeight="1">
      <c r="A44" s="137">
        <v>5</v>
      </c>
      <c r="B44" s="137">
        <v>10.27</v>
      </c>
      <c r="C44" s="137">
        <v>1</v>
      </c>
      <c r="D44" s="138">
        <v>315</v>
      </c>
      <c r="E44" s="139" t="str">
        <f>+VLOOKUP(D44,Participants!$A$1:$F$1496,2,FALSE)</f>
        <v>Alaina Long</v>
      </c>
      <c r="F44" s="139" t="str">
        <f>+VLOOKUP(D44,Participants!$A$1:$F$1496,4,FALSE)</f>
        <v>BTA</v>
      </c>
      <c r="G44" s="139" t="str">
        <f>+VLOOKUP(D44,Participants!$A$1:$F$1496,5,FALSE)</f>
        <v>F</v>
      </c>
      <c r="H44" s="139">
        <f>+VLOOKUP(D44,Participants!$A$1:$F$1496,3,FALSE)</f>
        <v>2</v>
      </c>
      <c r="I44" s="139" t="str">
        <f>+VLOOKUP(D44,Participants!$A$1:$F$1496,6,FALSE)</f>
        <v>Dev</v>
      </c>
      <c r="J44" s="135">
        <f t="shared" si="0"/>
        <v>41</v>
      </c>
      <c r="K44" s="139"/>
    </row>
    <row r="45" spans="1:11" ht="15.75" customHeight="1">
      <c r="A45" s="137">
        <v>5</v>
      </c>
      <c r="B45" s="137">
        <v>10.52</v>
      </c>
      <c r="C45" s="137">
        <v>3</v>
      </c>
      <c r="D45" s="138">
        <v>415</v>
      </c>
      <c r="E45" s="139" t="str">
        <f>+VLOOKUP(D45,Participants!$A$1:$F$1496,2,FALSE)</f>
        <v>Amelia Tedesco</v>
      </c>
      <c r="F45" s="139" t="str">
        <f>+VLOOKUP(D45,Participants!$A$1:$F$1496,4,FALSE)</f>
        <v>PHA</v>
      </c>
      <c r="G45" s="139" t="str">
        <f>+VLOOKUP(D45,Participants!$A$1:$F$1496,5,FALSE)</f>
        <v>F</v>
      </c>
      <c r="H45" s="139">
        <f>+VLOOKUP(D45,Participants!$A$1:$F$1496,3,FALSE)</f>
        <v>1</v>
      </c>
      <c r="I45" s="139" t="str">
        <f>+VLOOKUP(D45,Participants!$A$1:$F$1496,6,FALSE)</f>
        <v>Dev</v>
      </c>
      <c r="J45" s="135">
        <f t="shared" si="0"/>
        <v>42</v>
      </c>
      <c r="K45" s="139"/>
    </row>
    <row r="46" spans="1:11" ht="15.75" customHeight="1">
      <c r="A46" s="136">
        <v>2</v>
      </c>
      <c r="B46" s="136">
        <v>10.73</v>
      </c>
      <c r="C46" s="136">
        <v>1</v>
      </c>
      <c r="D46" s="138">
        <v>1207</v>
      </c>
      <c r="E46" s="139" t="str">
        <f>+VLOOKUP(D46,Participants!$A$1:$F$1496,2,FALSE)</f>
        <v>Alicia Haggart</v>
      </c>
      <c r="F46" s="139" t="str">
        <f>+VLOOKUP(D46,Participants!$A$1:$F$1496,4,FALSE)</f>
        <v>GRE</v>
      </c>
      <c r="G46" s="139" t="str">
        <f>+VLOOKUP(D46,Participants!$A$1:$F$1496,5,FALSE)</f>
        <v>F</v>
      </c>
      <c r="H46" s="139">
        <f>+VLOOKUP(D46,Participants!$A$1:$F$1496,3,FALSE)</f>
        <v>1</v>
      </c>
      <c r="I46" s="139" t="str">
        <f>+VLOOKUP(D46,Participants!$A$1:$F$1496,6,FALSE)</f>
        <v>Dev</v>
      </c>
      <c r="J46" s="135">
        <f t="shared" si="0"/>
        <v>43</v>
      </c>
      <c r="K46" s="139"/>
    </row>
    <row r="47" spans="1:11" ht="15.75" customHeight="1">
      <c r="A47" s="136">
        <v>1</v>
      </c>
      <c r="B47" s="136">
        <v>10.87</v>
      </c>
      <c r="C47" s="136">
        <v>5</v>
      </c>
      <c r="D47" s="138">
        <v>3</v>
      </c>
      <c r="E47" s="139" t="str">
        <f>+VLOOKUP(D47,Participants!$A$1:$F$1496,2,FALSE)</f>
        <v>Chloe Cole</v>
      </c>
      <c r="F47" s="139" t="str">
        <f>+VLOOKUP(D47,Participants!$A$1:$F$1496,4,FALSE)</f>
        <v>BFS</v>
      </c>
      <c r="G47" s="139" t="str">
        <f>+VLOOKUP(D47,Participants!$A$1:$F$1496,5,FALSE)</f>
        <v>F</v>
      </c>
      <c r="H47" s="139">
        <f>+VLOOKUP(D47,Participants!$A$1:$F$1496,3,FALSE)</f>
        <v>1</v>
      </c>
      <c r="I47" s="139" t="str">
        <f>+VLOOKUP(D47,Participants!$A$1:$F$1496,6,FALSE)</f>
        <v>Dev</v>
      </c>
      <c r="J47" s="135">
        <f t="shared" si="0"/>
        <v>44</v>
      </c>
      <c r="K47" s="139"/>
    </row>
    <row r="48" spans="1:11" ht="15.75" customHeight="1">
      <c r="A48" s="136">
        <v>1</v>
      </c>
      <c r="B48" s="136">
        <v>10.91</v>
      </c>
      <c r="C48" s="136">
        <v>7</v>
      </c>
      <c r="D48" s="138">
        <v>1</v>
      </c>
      <c r="E48" s="139" t="str">
        <f>+VLOOKUP(D48,Participants!$A$1:$F$1496,2,FALSE)</f>
        <v>Alexandra Wagner</v>
      </c>
      <c r="F48" s="139" t="str">
        <f>+VLOOKUP(D48,Participants!$A$1:$F$1496,4,FALSE)</f>
        <v>BFS</v>
      </c>
      <c r="G48" s="139" t="str">
        <f>+VLOOKUP(D48,Participants!$A$1:$F$1496,5,FALSE)</f>
        <v>F</v>
      </c>
      <c r="H48" s="139">
        <f>+VLOOKUP(D48,Participants!$A$1:$F$1496,3,FALSE)</f>
        <v>1</v>
      </c>
      <c r="I48" s="139" t="str">
        <f>+VLOOKUP(D48,Participants!$A$1:$F$1496,6,FALSE)</f>
        <v>Dev</v>
      </c>
      <c r="J48" s="135">
        <f t="shared" si="0"/>
        <v>45</v>
      </c>
      <c r="K48" s="139"/>
    </row>
    <row r="49" spans="1:11" ht="15.75" customHeight="1">
      <c r="A49" s="136">
        <v>1</v>
      </c>
      <c r="B49" s="136">
        <v>11.21</v>
      </c>
      <c r="C49" s="136">
        <v>2</v>
      </c>
      <c r="D49" s="138">
        <v>418</v>
      </c>
      <c r="E49" s="139" t="str">
        <f>+VLOOKUP(D49,Participants!$A$1:$F$1496,2,FALSE)</f>
        <v>Samantha Oeler</v>
      </c>
      <c r="F49" s="139" t="str">
        <f>+VLOOKUP(D49,Participants!$A$1:$F$1496,4,FALSE)</f>
        <v>PHA</v>
      </c>
      <c r="G49" s="139" t="str">
        <f>+VLOOKUP(D49,Participants!$A$1:$F$1496,5,FALSE)</f>
        <v>F</v>
      </c>
      <c r="H49" s="139">
        <f>+VLOOKUP(D49,Participants!$A$1:$F$1496,3,FALSE)</f>
        <v>1</v>
      </c>
      <c r="I49" s="139" t="str">
        <f>+VLOOKUP(D49,Participants!$A$1:$F$1496,6,FALSE)</f>
        <v>Dev</v>
      </c>
      <c r="J49" s="135">
        <f t="shared" si="0"/>
        <v>46</v>
      </c>
      <c r="K49" s="139"/>
    </row>
    <row r="50" spans="1:11" ht="15.75" customHeight="1">
      <c r="A50" s="136">
        <v>12</v>
      </c>
      <c r="B50" s="136">
        <v>11.49</v>
      </c>
      <c r="C50" s="137">
        <v>6</v>
      </c>
      <c r="D50" s="138">
        <v>21</v>
      </c>
      <c r="E50" s="139" t="str">
        <f>+VLOOKUP(D50,Participants!$A$1:$F$1496,2,FALSE)</f>
        <v>Calli Rajasenan</v>
      </c>
      <c r="F50" s="139" t="str">
        <f>+VLOOKUP(D50,Participants!$A$1:$F$1496,4,FALSE)</f>
        <v>BFS</v>
      </c>
      <c r="G50" s="139" t="str">
        <f>+VLOOKUP(D50,Participants!$A$1:$F$1496,5,FALSE)</f>
        <v>F</v>
      </c>
      <c r="H50" s="139">
        <f>+VLOOKUP(D50,Participants!$A$1:$F$1496,3,FALSE)</f>
        <v>4</v>
      </c>
      <c r="I50" s="139" t="str">
        <f>+VLOOKUP(D50,Participants!$A$1:$F$1496,6,FALSE)</f>
        <v>Dev</v>
      </c>
      <c r="J50" s="135">
        <f t="shared" si="0"/>
        <v>47</v>
      </c>
      <c r="K50" s="139"/>
    </row>
    <row r="51" spans="1:11" ht="15.75" customHeight="1">
      <c r="A51" s="136">
        <v>1</v>
      </c>
      <c r="B51" s="136">
        <v>11.55</v>
      </c>
      <c r="C51" s="136">
        <v>4</v>
      </c>
      <c r="D51" s="138">
        <v>435</v>
      </c>
      <c r="E51" s="139" t="str">
        <f>+VLOOKUP(D51,Participants!$A$1:$F$1496,2,FALSE)</f>
        <v>Rhodora Redd</v>
      </c>
      <c r="F51" s="139" t="str">
        <f>+VLOOKUP(D51,Participants!$A$1:$F$1496,4,FALSE)</f>
        <v>CDT</v>
      </c>
      <c r="G51" s="139" t="str">
        <f>+VLOOKUP(D51,Participants!$A$1:$F$1496,5,FALSE)</f>
        <v>F</v>
      </c>
      <c r="H51" s="139">
        <f>+VLOOKUP(D51,Participants!$A$1:$F$1496,3,FALSE)</f>
        <v>1</v>
      </c>
      <c r="I51" s="139" t="str">
        <f>+VLOOKUP(D51,Participants!$A$1:$F$1496,6,FALSE)</f>
        <v>Dev</v>
      </c>
      <c r="J51" s="135">
        <f t="shared" si="0"/>
        <v>48</v>
      </c>
      <c r="K51" s="139"/>
    </row>
    <row r="52" spans="1:11" ht="15.75" customHeight="1">
      <c r="A52" s="136">
        <v>1</v>
      </c>
      <c r="B52" s="136">
        <v>11.57</v>
      </c>
      <c r="C52" s="136">
        <v>3</v>
      </c>
      <c r="D52" s="138">
        <v>1203</v>
      </c>
      <c r="E52" s="139" t="str">
        <f>+VLOOKUP(D52,Participants!$A$1:$F$1496,2,FALSE)</f>
        <v>Guiliana Torboli</v>
      </c>
      <c r="F52" s="139" t="str">
        <f>+VLOOKUP(D52,Participants!$A$1:$F$1496,4,FALSE)</f>
        <v>GRE</v>
      </c>
      <c r="G52" s="139" t="str">
        <f>+VLOOKUP(D52,Participants!$A$1:$F$1496,5,FALSE)</f>
        <v>F</v>
      </c>
      <c r="H52" s="139">
        <f>+VLOOKUP(D52,Participants!$A$1:$F$1496,3,FALSE)</f>
        <v>0</v>
      </c>
      <c r="I52" s="139" t="str">
        <f>+VLOOKUP(D52,Participants!$A$1:$F$1496,6,FALSE)</f>
        <v>Dev</v>
      </c>
      <c r="J52" s="135">
        <f t="shared" si="0"/>
        <v>49</v>
      </c>
      <c r="K52" s="139"/>
    </row>
    <row r="53" spans="1:11" ht="15.75" customHeight="1">
      <c r="A53" s="136">
        <v>1</v>
      </c>
      <c r="B53" s="136">
        <v>11.87</v>
      </c>
      <c r="C53" s="136">
        <v>1</v>
      </c>
      <c r="D53" s="138">
        <v>1201</v>
      </c>
      <c r="E53" s="139" t="str">
        <f>+VLOOKUP(D53,Participants!$A$1:$F$1496,2,FALSE)</f>
        <v>Rosie Anderson</v>
      </c>
      <c r="F53" s="139" t="str">
        <f>+VLOOKUP(D53,Participants!$A$1:$F$1496,4,FALSE)</f>
        <v>GRE</v>
      </c>
      <c r="G53" s="139" t="str">
        <f>+VLOOKUP(D53,Participants!$A$1:$F$1496,5,FALSE)</f>
        <v>F</v>
      </c>
      <c r="H53" s="139">
        <f>+VLOOKUP(D53,Participants!$A$1:$F$1496,3,FALSE)</f>
        <v>0</v>
      </c>
      <c r="I53" s="139" t="str">
        <f>+VLOOKUP(D53,Participants!$A$1:$F$1496,6,FALSE)</f>
        <v>Dev</v>
      </c>
      <c r="J53" s="135">
        <f t="shared" si="0"/>
        <v>50</v>
      </c>
      <c r="K53" s="139"/>
    </row>
    <row r="54" spans="1:11" ht="15.75" customHeight="1">
      <c r="A54" s="136">
        <v>3</v>
      </c>
      <c r="B54" s="136">
        <v>12.11</v>
      </c>
      <c r="C54" s="136">
        <v>2</v>
      </c>
      <c r="D54" s="138">
        <v>6</v>
      </c>
      <c r="E54" s="139" t="str">
        <f>+VLOOKUP(D54,Participants!$A$1:$F$1496,2,FALSE)</f>
        <v>Sarah Mlecko</v>
      </c>
      <c r="F54" s="139" t="str">
        <f>+VLOOKUP(D54,Participants!$A$1:$F$1496,4,FALSE)</f>
        <v>BFS</v>
      </c>
      <c r="G54" s="139" t="str">
        <f>+VLOOKUP(D54,Participants!$A$1:$F$1496,5,FALSE)</f>
        <v>F</v>
      </c>
      <c r="H54" s="139">
        <f>+VLOOKUP(D54,Participants!$A$1:$F$1496,3,FALSE)</f>
        <v>1</v>
      </c>
      <c r="I54" s="139" t="str">
        <f>+VLOOKUP(D54,Participants!$A$1:$F$1496,6,FALSE)</f>
        <v>Dev</v>
      </c>
      <c r="J54" s="135">
        <f t="shared" si="0"/>
        <v>51</v>
      </c>
      <c r="K54" s="139"/>
    </row>
    <row r="55" spans="1:11" ht="15.75" customHeight="1">
      <c r="A55" s="16"/>
      <c r="B55" s="16"/>
      <c r="C55" s="16"/>
      <c r="D55" s="59"/>
      <c r="E55" s="19"/>
      <c r="F55" s="19"/>
      <c r="G55" s="19"/>
      <c r="H55" s="19"/>
      <c r="I55" s="19"/>
      <c r="J55" s="19"/>
      <c r="K55" s="19"/>
    </row>
    <row r="56" spans="1:11" ht="15.75" customHeight="1">
      <c r="A56" s="149" t="s">
        <v>1359</v>
      </c>
      <c r="B56" s="16"/>
      <c r="C56" s="16"/>
      <c r="D56" s="59"/>
      <c r="E56" s="19"/>
      <c r="F56" s="19"/>
      <c r="G56" s="19"/>
      <c r="H56" s="19"/>
      <c r="I56" s="19"/>
      <c r="J56" s="19"/>
      <c r="K56" s="19"/>
    </row>
    <row r="57" spans="1:11" ht="15.75" customHeight="1">
      <c r="A57" s="154">
        <v>14</v>
      </c>
      <c r="B57" s="154">
        <v>7.37</v>
      </c>
      <c r="C57" s="155">
        <v>2</v>
      </c>
      <c r="D57" s="156">
        <v>611</v>
      </c>
      <c r="E57" s="157" t="str">
        <f>+VLOOKUP(D57,Participants!$A$1:$F$1496,2,FALSE)</f>
        <v>Lucas Conley</v>
      </c>
      <c r="F57" s="157" t="str">
        <f>+VLOOKUP(D57,Participants!$A$1:$F$1496,4,FALSE)</f>
        <v>AAC</v>
      </c>
      <c r="G57" s="157" t="str">
        <f>+VLOOKUP(D57,Participants!$A$1:$F$1496,5,FALSE)</f>
        <v>M</v>
      </c>
      <c r="H57" s="157">
        <f>+VLOOKUP(D57,Participants!$A$1:$F$1496,3,FALSE)</f>
        <v>4</v>
      </c>
      <c r="I57" s="157" t="str">
        <f>+VLOOKUP(D57,Participants!$A$1:$F$1496,6,FALSE)</f>
        <v>Dev</v>
      </c>
      <c r="J57" s="157">
        <v>1</v>
      </c>
      <c r="K57" s="157">
        <v>10</v>
      </c>
    </row>
    <row r="58" spans="1:11" ht="15.75" customHeight="1">
      <c r="A58" s="154">
        <v>16</v>
      </c>
      <c r="B58" s="154">
        <v>7.52</v>
      </c>
      <c r="C58" s="155">
        <v>4</v>
      </c>
      <c r="D58" s="156">
        <v>40</v>
      </c>
      <c r="E58" s="157" t="str">
        <f>+VLOOKUP(D58,Participants!$A$1:$F$1496,2,FALSE)</f>
        <v>CJ Proch</v>
      </c>
      <c r="F58" s="157" t="str">
        <f>+VLOOKUP(D58,Participants!$A$1:$F$1496,4,FALSE)</f>
        <v>BFS</v>
      </c>
      <c r="G58" s="157" t="str">
        <f>+VLOOKUP(D58,Participants!$A$1:$F$1496,5,FALSE)</f>
        <v>M</v>
      </c>
      <c r="H58" s="157">
        <f>+VLOOKUP(D58,Participants!$A$1:$F$1496,3,FALSE)</f>
        <v>4</v>
      </c>
      <c r="I58" s="157" t="str">
        <f>+VLOOKUP(D58,Participants!$A$1:$F$1496,6,FALSE)</f>
        <v>Dev</v>
      </c>
      <c r="J58" s="157">
        <f>J57+1</f>
        <v>2</v>
      </c>
      <c r="K58" s="157">
        <v>8</v>
      </c>
    </row>
    <row r="59" spans="1:11" ht="15.75" customHeight="1">
      <c r="A59" s="154">
        <v>14</v>
      </c>
      <c r="B59" s="154">
        <v>7.57</v>
      </c>
      <c r="C59" s="155">
        <v>7</v>
      </c>
      <c r="D59" s="156">
        <v>46</v>
      </c>
      <c r="E59" s="157" t="str">
        <f>+VLOOKUP(D59,Participants!$A$1:$F$1496,2,FALSE)</f>
        <v>Will Gronsky</v>
      </c>
      <c r="F59" s="157" t="str">
        <f>+VLOOKUP(D59,Participants!$A$1:$F$1496,4,FALSE)</f>
        <v>BFS</v>
      </c>
      <c r="G59" s="157" t="str">
        <f>+VLOOKUP(D59,Participants!$A$1:$F$1496,5,FALSE)</f>
        <v>M</v>
      </c>
      <c r="H59" s="157">
        <f>+VLOOKUP(D59,Participants!$A$1:$F$1496,3,FALSE)</f>
        <v>4</v>
      </c>
      <c r="I59" s="157" t="str">
        <f>+VLOOKUP(D59,Participants!$A$1:$F$1496,6,FALSE)</f>
        <v>Dev</v>
      </c>
      <c r="J59" s="157">
        <f t="shared" ref="J59:J103" si="1">J58+1</f>
        <v>3</v>
      </c>
      <c r="K59" s="157">
        <v>6</v>
      </c>
    </row>
    <row r="60" spans="1:11" ht="15.75" customHeight="1">
      <c r="A60" s="154">
        <v>16</v>
      </c>
      <c r="B60" s="154">
        <v>7.68</v>
      </c>
      <c r="C60" s="155">
        <v>1</v>
      </c>
      <c r="D60" s="156">
        <v>44</v>
      </c>
      <c r="E60" s="157" t="str">
        <f>+VLOOKUP(D60,Participants!$A$1:$F$1496,2,FALSE)</f>
        <v>Justin Peoples</v>
      </c>
      <c r="F60" s="157" t="str">
        <f>+VLOOKUP(D60,Participants!$A$1:$F$1496,4,FALSE)</f>
        <v>BFS</v>
      </c>
      <c r="G60" s="157" t="str">
        <f>+VLOOKUP(D60,Participants!$A$1:$F$1496,5,FALSE)</f>
        <v>M</v>
      </c>
      <c r="H60" s="157">
        <f>+VLOOKUP(D60,Participants!$A$1:$F$1496,3,FALSE)</f>
        <v>4</v>
      </c>
      <c r="I60" s="157" t="str">
        <f>+VLOOKUP(D60,Participants!$A$1:$F$1496,6,FALSE)</f>
        <v>Dev</v>
      </c>
      <c r="J60" s="157">
        <f t="shared" si="1"/>
        <v>4</v>
      </c>
      <c r="K60" s="157">
        <v>5</v>
      </c>
    </row>
    <row r="61" spans="1:11" ht="15.75" customHeight="1">
      <c r="A61" s="158">
        <v>9</v>
      </c>
      <c r="B61" s="158">
        <v>7.74</v>
      </c>
      <c r="C61" s="159">
        <v>7</v>
      </c>
      <c r="D61" s="160">
        <v>32</v>
      </c>
      <c r="E61" s="161" t="str">
        <f>+VLOOKUP(D61,Participants!$A$1:$F$1496,2,FALSE)</f>
        <v>Brandon Szuch</v>
      </c>
      <c r="F61" s="161" t="str">
        <f>+VLOOKUP(D61,Participants!$A$1:$F$1496,4,FALSE)</f>
        <v>BFS</v>
      </c>
      <c r="G61" s="161" t="str">
        <f>+VLOOKUP(D61,Participants!$A$1:$F$1496,5,FALSE)</f>
        <v>M</v>
      </c>
      <c r="H61" s="161">
        <f>+VLOOKUP(D61,Participants!$A$1:$F$1496,3,FALSE)</f>
        <v>3</v>
      </c>
      <c r="I61" s="161" t="str">
        <f>+VLOOKUP(D61,Participants!$A$1:$F$1496,6,FALSE)</f>
        <v>Dev</v>
      </c>
      <c r="J61" s="157">
        <f t="shared" si="1"/>
        <v>5</v>
      </c>
      <c r="K61" s="161">
        <v>4</v>
      </c>
    </row>
    <row r="62" spans="1:11" ht="15.75" customHeight="1">
      <c r="A62" s="154">
        <v>16</v>
      </c>
      <c r="B62" s="154">
        <v>7.78</v>
      </c>
      <c r="C62" s="155">
        <v>2</v>
      </c>
      <c r="D62" s="156">
        <v>710</v>
      </c>
      <c r="E62" s="157" t="str">
        <f>+VLOOKUP(D62,Participants!$A$1:$F$1496,2,FALSE)</f>
        <v>Santino Slaboda</v>
      </c>
      <c r="F62" s="157" t="str">
        <f>+VLOOKUP(D62,Participants!$A$1:$F$1496,4,FALSE)</f>
        <v>BCS</v>
      </c>
      <c r="G62" s="157" t="str">
        <f>+VLOOKUP(D62,Participants!$A$1:$F$1496,5,FALSE)</f>
        <v>M</v>
      </c>
      <c r="H62" s="157">
        <f>+VLOOKUP(D62,Participants!$A$1:$F$1496,3,FALSE)</f>
        <v>4</v>
      </c>
      <c r="I62" s="157" t="str">
        <f>+VLOOKUP(D62,Participants!$A$1:$F$1496,6,FALSE)</f>
        <v>Dev</v>
      </c>
      <c r="J62" s="157">
        <f t="shared" si="1"/>
        <v>6</v>
      </c>
      <c r="K62" s="157">
        <v>3</v>
      </c>
    </row>
    <row r="63" spans="1:11" ht="15.75" customHeight="1">
      <c r="A63" s="154">
        <v>6</v>
      </c>
      <c r="B63" s="154">
        <v>8.0299999999999994</v>
      </c>
      <c r="C63" s="155">
        <v>7</v>
      </c>
      <c r="D63" s="156">
        <v>29</v>
      </c>
      <c r="E63" s="157" t="str">
        <f>+VLOOKUP(D63,Participants!$A$1:$F$1496,2,FALSE)</f>
        <v>Max Radzvin</v>
      </c>
      <c r="F63" s="157" t="str">
        <f>+VLOOKUP(D63,Participants!$A$1:$F$1496,4,FALSE)</f>
        <v>BFS</v>
      </c>
      <c r="G63" s="157" t="str">
        <f>+VLOOKUP(D63,Participants!$A$1:$F$1496,5,FALSE)</f>
        <v>M</v>
      </c>
      <c r="H63" s="157">
        <f>+VLOOKUP(D63,Participants!$A$1:$F$1496,3,FALSE)</f>
        <v>2</v>
      </c>
      <c r="I63" s="157" t="str">
        <f>+VLOOKUP(D63,Participants!$A$1:$F$1496,6,FALSE)</f>
        <v>Dev</v>
      </c>
      <c r="J63" s="157">
        <f t="shared" si="1"/>
        <v>7</v>
      </c>
      <c r="K63" s="157">
        <v>2</v>
      </c>
    </row>
    <row r="64" spans="1:11" ht="15.75" customHeight="1">
      <c r="A64" s="154">
        <v>10</v>
      </c>
      <c r="B64" s="154">
        <v>8.0399999999999991</v>
      </c>
      <c r="C64" s="155">
        <v>5</v>
      </c>
      <c r="D64" s="156">
        <v>426</v>
      </c>
      <c r="E64" s="157" t="str">
        <f>+VLOOKUP(D64,Participants!$A$1:$F$1496,2,FALSE)</f>
        <v>Ryan Snyder</v>
      </c>
      <c r="F64" s="157" t="str">
        <f>+VLOOKUP(D64,Participants!$A$1:$F$1496,4,FALSE)</f>
        <v>PHA</v>
      </c>
      <c r="G64" s="157" t="str">
        <f>+VLOOKUP(D64,Participants!$A$1:$F$1496,5,FALSE)</f>
        <v>M</v>
      </c>
      <c r="H64" s="157">
        <f>+VLOOKUP(D64,Participants!$A$1:$F$1496,3,FALSE)</f>
        <v>3</v>
      </c>
      <c r="I64" s="157" t="str">
        <f>+VLOOKUP(D64,Participants!$A$1:$F$1496,6,FALSE)</f>
        <v>Dev</v>
      </c>
      <c r="J64" s="157">
        <f t="shared" si="1"/>
        <v>8</v>
      </c>
      <c r="K64" s="157">
        <v>1</v>
      </c>
    </row>
    <row r="65" spans="1:11" ht="15.75" customHeight="1">
      <c r="A65" s="158">
        <v>15</v>
      </c>
      <c r="B65" s="158">
        <v>8.0399999999999991</v>
      </c>
      <c r="C65" s="159">
        <v>2</v>
      </c>
      <c r="D65" s="160">
        <v>45</v>
      </c>
      <c r="E65" s="161" t="str">
        <f>+VLOOKUP(D65,Participants!$A$1:$F$1496,2,FALSE)</f>
        <v>Kelden Hufnagel</v>
      </c>
      <c r="F65" s="161" t="str">
        <f>+VLOOKUP(D65,Participants!$A$1:$F$1496,4,FALSE)</f>
        <v>BFS</v>
      </c>
      <c r="G65" s="161" t="str">
        <f>+VLOOKUP(D65,Participants!$A$1:$F$1496,5,FALSE)</f>
        <v>M</v>
      </c>
      <c r="H65" s="161">
        <f>+VLOOKUP(D65,Participants!$A$1:$F$1496,3,FALSE)</f>
        <v>4</v>
      </c>
      <c r="I65" s="161" t="str">
        <f>+VLOOKUP(D65,Participants!$A$1:$F$1496,6,FALSE)</f>
        <v>Dev</v>
      </c>
      <c r="J65" s="157">
        <f t="shared" si="1"/>
        <v>9</v>
      </c>
      <c r="K65" s="161"/>
    </row>
    <row r="66" spans="1:11" ht="15.75" customHeight="1">
      <c r="A66" s="154">
        <v>14</v>
      </c>
      <c r="B66" s="154">
        <v>8.0500000000000007</v>
      </c>
      <c r="C66" s="155">
        <v>4</v>
      </c>
      <c r="D66" s="156">
        <v>329</v>
      </c>
      <c r="E66" s="157" t="str">
        <f>+VLOOKUP(D66,Participants!$A$1:$F$1496,2,FALSE)</f>
        <v>Liam Regan</v>
      </c>
      <c r="F66" s="157" t="str">
        <f>+VLOOKUP(D66,Participants!$A$1:$F$1496,4,FALSE)</f>
        <v>BTA</v>
      </c>
      <c r="G66" s="157" t="str">
        <f>+VLOOKUP(D66,Participants!$A$1:$F$1496,5,FALSE)</f>
        <v>M</v>
      </c>
      <c r="H66" s="157">
        <f>+VLOOKUP(D66,Participants!$A$1:$F$1496,3,FALSE)</f>
        <v>4</v>
      </c>
      <c r="I66" s="157" t="str">
        <f>+VLOOKUP(D66,Participants!$A$1:$F$1496,6,FALSE)</f>
        <v>Dev</v>
      </c>
      <c r="J66" s="157">
        <f t="shared" si="1"/>
        <v>10</v>
      </c>
      <c r="K66" s="157"/>
    </row>
    <row r="67" spans="1:11" ht="15.75" customHeight="1">
      <c r="A67" s="154">
        <v>16</v>
      </c>
      <c r="B67" s="154">
        <v>8.18</v>
      </c>
      <c r="C67" s="155">
        <v>3</v>
      </c>
      <c r="D67" s="156">
        <v>41</v>
      </c>
      <c r="E67" s="157" t="str">
        <f>+VLOOKUP(D67,Participants!$A$1:$F$1496,2,FALSE)</f>
        <v>Hunter Drugatz</v>
      </c>
      <c r="F67" s="157" t="str">
        <f>+VLOOKUP(D67,Participants!$A$1:$F$1496,4,FALSE)</f>
        <v>BFS</v>
      </c>
      <c r="G67" s="157" t="str">
        <f>+VLOOKUP(D67,Participants!$A$1:$F$1496,5,FALSE)</f>
        <v>M</v>
      </c>
      <c r="H67" s="157">
        <f>+VLOOKUP(D67,Participants!$A$1:$F$1496,3,FALSE)</f>
        <v>4</v>
      </c>
      <c r="I67" s="157" t="str">
        <f>+VLOOKUP(D67,Participants!$A$1:$F$1496,6,FALSE)</f>
        <v>Dev</v>
      </c>
      <c r="J67" s="157">
        <f t="shared" si="1"/>
        <v>11</v>
      </c>
      <c r="K67" s="157"/>
    </row>
    <row r="68" spans="1:11" ht="15.75" customHeight="1">
      <c r="A68" s="158">
        <v>11</v>
      </c>
      <c r="B68" s="158">
        <v>8.24</v>
      </c>
      <c r="C68" s="159">
        <v>5</v>
      </c>
      <c r="D68" s="160">
        <v>326</v>
      </c>
      <c r="E68" s="161" t="str">
        <f>+VLOOKUP(D68,Participants!$A$1:$F$1496,2,FALSE)</f>
        <v>Will Waskiewicz</v>
      </c>
      <c r="F68" s="161" t="str">
        <f>+VLOOKUP(D68,Participants!$A$1:$F$1496,4,FALSE)</f>
        <v>BTA</v>
      </c>
      <c r="G68" s="161" t="str">
        <f>+VLOOKUP(D68,Participants!$A$1:$F$1496,5,FALSE)</f>
        <v>M</v>
      </c>
      <c r="H68" s="161">
        <f>+VLOOKUP(D68,Participants!$A$1:$F$1496,3,FALSE)</f>
        <v>3</v>
      </c>
      <c r="I68" s="161" t="str">
        <f>+VLOOKUP(D68,Participants!$A$1:$F$1496,6,FALSE)</f>
        <v>Dev</v>
      </c>
      <c r="J68" s="157">
        <f t="shared" si="1"/>
        <v>12</v>
      </c>
      <c r="K68" s="161"/>
    </row>
    <row r="69" spans="1:11" ht="15.75" customHeight="1">
      <c r="A69" s="158">
        <v>9</v>
      </c>
      <c r="B69" s="158">
        <v>8.3000000000000007</v>
      </c>
      <c r="C69" s="159">
        <v>2</v>
      </c>
      <c r="D69" s="160">
        <v>36</v>
      </c>
      <c r="E69" s="161" t="str">
        <f>+VLOOKUP(D69,Participants!$A$1:$F$1496,2,FALSE)</f>
        <v>Lukas Duchi</v>
      </c>
      <c r="F69" s="161" t="str">
        <f>+VLOOKUP(D69,Participants!$A$1:$F$1496,4,FALSE)</f>
        <v>BFS</v>
      </c>
      <c r="G69" s="161" t="str">
        <f>+VLOOKUP(D69,Participants!$A$1:$F$1496,5,FALSE)</f>
        <v>M</v>
      </c>
      <c r="H69" s="161">
        <f>+VLOOKUP(D69,Participants!$A$1:$F$1496,3,FALSE)</f>
        <v>3</v>
      </c>
      <c r="I69" s="161" t="str">
        <f>+VLOOKUP(D69,Participants!$A$1:$F$1496,6,FALSE)</f>
        <v>Dev</v>
      </c>
      <c r="J69" s="157">
        <f t="shared" si="1"/>
        <v>13</v>
      </c>
      <c r="K69" s="161"/>
    </row>
    <row r="70" spans="1:11" ht="15.75" customHeight="1">
      <c r="A70" s="158">
        <v>11</v>
      </c>
      <c r="B70" s="158">
        <v>8.35</v>
      </c>
      <c r="C70" s="159">
        <v>1</v>
      </c>
      <c r="D70" s="160">
        <v>609</v>
      </c>
      <c r="E70" s="161" t="str">
        <f>+VLOOKUP(D70,Participants!$A$1:$F$1496,2,FALSE)</f>
        <v>Ryan Kerr</v>
      </c>
      <c r="F70" s="161" t="str">
        <f>+VLOOKUP(D70,Participants!$A$1:$F$1496,4,FALSE)</f>
        <v>AAC</v>
      </c>
      <c r="G70" s="161" t="str">
        <f>+VLOOKUP(D70,Participants!$A$1:$F$1496,5,FALSE)</f>
        <v>M</v>
      </c>
      <c r="H70" s="161">
        <f>+VLOOKUP(D70,Participants!$A$1:$F$1496,3,FALSE)</f>
        <v>3</v>
      </c>
      <c r="I70" s="161" t="str">
        <f>+VLOOKUP(D70,Participants!$A$1:$F$1496,6,FALSE)</f>
        <v>Dev</v>
      </c>
      <c r="J70" s="157">
        <f t="shared" si="1"/>
        <v>14</v>
      </c>
      <c r="K70" s="161"/>
    </row>
    <row r="71" spans="1:11" ht="15.75" customHeight="1">
      <c r="A71" s="158">
        <v>11</v>
      </c>
      <c r="B71" s="158">
        <v>8.44</v>
      </c>
      <c r="C71" s="159">
        <v>6</v>
      </c>
      <c r="D71" s="160">
        <v>34</v>
      </c>
      <c r="E71" s="161" t="str">
        <f>+VLOOKUP(D71,Participants!$A$1:$F$1496,2,FALSE)</f>
        <v>Erik Lindenfelser</v>
      </c>
      <c r="F71" s="161" t="str">
        <f>+VLOOKUP(D71,Participants!$A$1:$F$1496,4,FALSE)</f>
        <v>BFS</v>
      </c>
      <c r="G71" s="161" t="str">
        <f>+VLOOKUP(D71,Participants!$A$1:$F$1496,5,FALSE)</f>
        <v>M</v>
      </c>
      <c r="H71" s="161">
        <f>+VLOOKUP(D71,Participants!$A$1:$F$1496,3,FALSE)</f>
        <v>3</v>
      </c>
      <c r="I71" s="161" t="str">
        <f>+VLOOKUP(D71,Participants!$A$1:$F$1496,6,FALSE)</f>
        <v>Dev</v>
      </c>
      <c r="J71" s="157">
        <f t="shared" si="1"/>
        <v>15</v>
      </c>
      <c r="K71" s="161"/>
    </row>
    <row r="72" spans="1:11" ht="15.75" customHeight="1">
      <c r="A72" s="158">
        <v>11</v>
      </c>
      <c r="B72" s="158">
        <v>8.48</v>
      </c>
      <c r="C72" s="159">
        <v>2</v>
      </c>
      <c r="D72" s="160">
        <v>1046</v>
      </c>
      <c r="E72" s="161" t="str">
        <f>+VLOOKUP(D72,Participants!$A$1:$F$1496,2,FALSE)</f>
        <v>Dominic Michnowicz</v>
      </c>
      <c r="F72" s="161" t="str">
        <f>+VLOOKUP(D72,Participants!$A$1:$F$1496,4,FALSE)</f>
        <v>HTS</v>
      </c>
      <c r="G72" s="161" t="str">
        <f>+VLOOKUP(D72,Participants!$A$1:$F$1496,5,FALSE)</f>
        <v>M</v>
      </c>
      <c r="H72" s="161">
        <f>+VLOOKUP(D72,Participants!$A$1:$F$1496,3,FALSE)</f>
        <v>3</v>
      </c>
      <c r="I72" s="161" t="str">
        <f>+VLOOKUP(D72,Participants!$A$1:$F$1496,6,FALSE)</f>
        <v>Dev</v>
      </c>
      <c r="J72" s="157">
        <f t="shared" si="1"/>
        <v>16</v>
      </c>
      <c r="K72" s="161"/>
    </row>
    <row r="73" spans="1:11" ht="15.75" customHeight="1">
      <c r="A73" s="158">
        <v>11</v>
      </c>
      <c r="B73" s="158">
        <v>8.52</v>
      </c>
      <c r="C73" s="159">
        <v>4</v>
      </c>
      <c r="D73" s="160">
        <v>692</v>
      </c>
      <c r="E73" s="161" t="str">
        <f>+VLOOKUP(D73,Participants!$A$1:$F$1496,2,FALSE)</f>
        <v>Mateo Saspe</v>
      </c>
      <c r="F73" s="161" t="str">
        <f>+VLOOKUP(D73,Participants!$A$1:$F$1496,4,FALSE)</f>
        <v>BCS</v>
      </c>
      <c r="G73" s="161" t="str">
        <f>+VLOOKUP(D73,Participants!$A$1:$F$1496,5,FALSE)</f>
        <v>M</v>
      </c>
      <c r="H73" s="161">
        <f>+VLOOKUP(D73,Participants!$A$1:$F$1496,3,FALSE)</f>
        <v>3</v>
      </c>
      <c r="I73" s="161" t="str">
        <f>+VLOOKUP(D73,Participants!$A$1:$F$1496,6,FALSE)</f>
        <v>Dev</v>
      </c>
      <c r="J73" s="157">
        <f t="shared" si="1"/>
        <v>17</v>
      </c>
      <c r="K73" s="161"/>
    </row>
    <row r="74" spans="1:11" ht="15.75" customHeight="1">
      <c r="A74" s="154">
        <v>6</v>
      </c>
      <c r="B74" s="154">
        <v>8.57</v>
      </c>
      <c r="C74" s="155">
        <v>3</v>
      </c>
      <c r="D74" s="156">
        <v>27</v>
      </c>
      <c r="E74" s="157" t="str">
        <f>+VLOOKUP(D74,Participants!$A$1:$F$1496,2,FALSE)</f>
        <v>J.J. McCabe</v>
      </c>
      <c r="F74" s="157" t="str">
        <f>+VLOOKUP(D74,Participants!$A$1:$F$1496,4,FALSE)</f>
        <v>BFS</v>
      </c>
      <c r="G74" s="157" t="str">
        <f>+VLOOKUP(D74,Participants!$A$1:$F$1496,5,FALSE)</f>
        <v>M</v>
      </c>
      <c r="H74" s="157">
        <f>+VLOOKUP(D74,Participants!$A$1:$F$1496,3,FALSE)</f>
        <v>2</v>
      </c>
      <c r="I74" s="157" t="str">
        <f>+VLOOKUP(D74,Participants!$A$1:$F$1496,6,FALSE)</f>
        <v>Dev</v>
      </c>
      <c r="J74" s="157">
        <f t="shared" si="1"/>
        <v>18</v>
      </c>
      <c r="K74" s="157"/>
    </row>
    <row r="75" spans="1:11" ht="15.75" customHeight="1">
      <c r="A75" s="158">
        <v>15</v>
      </c>
      <c r="B75" s="158">
        <v>8.6</v>
      </c>
      <c r="C75" s="159">
        <v>1</v>
      </c>
      <c r="D75" s="160">
        <v>328</v>
      </c>
      <c r="E75" s="161" t="str">
        <f>+VLOOKUP(D75,Participants!$A$1:$F$1496,2,FALSE)</f>
        <v>Colin Glass</v>
      </c>
      <c r="F75" s="161" t="str">
        <f>+VLOOKUP(D75,Participants!$A$1:$F$1496,4,FALSE)</f>
        <v>BTA</v>
      </c>
      <c r="G75" s="161" t="str">
        <f>+VLOOKUP(D75,Participants!$A$1:$F$1496,5,FALSE)</f>
        <v>M</v>
      </c>
      <c r="H75" s="161">
        <f>+VLOOKUP(D75,Participants!$A$1:$F$1496,3,FALSE)</f>
        <v>4</v>
      </c>
      <c r="I75" s="161" t="str">
        <f>+VLOOKUP(D75,Participants!$A$1:$F$1496,6,FALSE)</f>
        <v>Dev</v>
      </c>
      <c r="J75" s="157">
        <f t="shared" si="1"/>
        <v>19</v>
      </c>
      <c r="K75" s="161"/>
    </row>
    <row r="76" spans="1:11" ht="15.75" customHeight="1">
      <c r="A76" s="158">
        <v>11</v>
      </c>
      <c r="B76" s="158">
        <v>8.6199999999999992</v>
      </c>
      <c r="C76" s="159">
        <v>3</v>
      </c>
      <c r="D76" s="160">
        <v>33</v>
      </c>
      <c r="E76" s="161" t="str">
        <f>+VLOOKUP(D76,Participants!$A$1:$F$1496,2,FALSE)</f>
        <v>Cristian Udrea</v>
      </c>
      <c r="F76" s="161" t="str">
        <f>+VLOOKUP(D76,Participants!$A$1:$F$1496,4,FALSE)</f>
        <v>BFS</v>
      </c>
      <c r="G76" s="161" t="str">
        <f>+VLOOKUP(D76,Participants!$A$1:$F$1496,5,FALSE)</f>
        <v>M</v>
      </c>
      <c r="H76" s="161">
        <f>+VLOOKUP(D76,Participants!$A$1:$F$1496,3,FALSE)</f>
        <v>3</v>
      </c>
      <c r="I76" s="161" t="str">
        <f>+VLOOKUP(D76,Participants!$A$1:$F$1496,6,FALSE)</f>
        <v>Dev</v>
      </c>
      <c r="J76" s="157">
        <f t="shared" si="1"/>
        <v>20</v>
      </c>
      <c r="K76" s="161"/>
    </row>
    <row r="77" spans="1:11" ht="15.75" customHeight="1">
      <c r="A77" s="154">
        <v>4</v>
      </c>
      <c r="B77" s="154">
        <v>8.74</v>
      </c>
      <c r="C77" s="154">
        <v>3</v>
      </c>
      <c r="D77" s="156">
        <v>22</v>
      </c>
      <c r="E77" s="157" t="str">
        <f>+VLOOKUP(D77,Participants!$A$1:$F$1496,2,FALSE)</f>
        <v>Luca Pacienza</v>
      </c>
      <c r="F77" s="157" t="str">
        <f>+VLOOKUP(D77,Participants!$A$1:$F$1496,4,FALSE)</f>
        <v>BFS</v>
      </c>
      <c r="G77" s="157" t="str">
        <f>+VLOOKUP(D77,Participants!$A$1:$F$1496,5,FALSE)</f>
        <v>M</v>
      </c>
      <c r="H77" s="157">
        <f>+VLOOKUP(D77,Participants!$A$1:$F$1496,3,FALSE)</f>
        <v>1</v>
      </c>
      <c r="I77" s="157" t="str">
        <f>+VLOOKUP(D77,Participants!$A$1:$F$1496,6,FALSE)</f>
        <v>Dev</v>
      </c>
      <c r="J77" s="157">
        <f t="shared" si="1"/>
        <v>21</v>
      </c>
      <c r="K77" s="157"/>
    </row>
    <row r="78" spans="1:11" ht="15.75" customHeight="1">
      <c r="A78" s="154">
        <v>10</v>
      </c>
      <c r="B78" s="154">
        <v>8.77</v>
      </c>
      <c r="C78" s="155">
        <v>1</v>
      </c>
      <c r="D78" s="156">
        <v>608</v>
      </c>
      <c r="E78" s="157" t="str">
        <f>+VLOOKUP(D78,Participants!$A$1:$F$1496,2,FALSE)</f>
        <v>Matthew McGrath</v>
      </c>
      <c r="F78" s="157" t="str">
        <f>+VLOOKUP(D78,Participants!$A$1:$F$1496,4,FALSE)</f>
        <v>AAC</v>
      </c>
      <c r="G78" s="157" t="str">
        <f>+VLOOKUP(D78,Participants!$A$1:$F$1496,5,FALSE)</f>
        <v>M</v>
      </c>
      <c r="H78" s="157">
        <f>+VLOOKUP(D78,Participants!$A$1:$F$1496,3,FALSE)</f>
        <v>3</v>
      </c>
      <c r="I78" s="157" t="str">
        <f>+VLOOKUP(D78,Participants!$A$1:$F$1496,6,FALSE)</f>
        <v>Dev</v>
      </c>
      <c r="J78" s="157">
        <f t="shared" si="1"/>
        <v>22</v>
      </c>
      <c r="K78" s="157"/>
    </row>
    <row r="79" spans="1:11" ht="15.75" customHeight="1">
      <c r="A79" s="154">
        <v>2</v>
      </c>
      <c r="B79" s="154">
        <v>8.7899999999999991</v>
      </c>
      <c r="C79" s="154">
        <v>6</v>
      </c>
      <c r="D79" s="156">
        <v>442</v>
      </c>
      <c r="E79" s="157" t="str">
        <f>+VLOOKUP(D79,Participants!$A$1:$F$1496,2,FALSE)</f>
        <v>Avery McKoy</v>
      </c>
      <c r="F79" s="157" t="str">
        <f>+VLOOKUP(D79,Participants!$A$1:$F$1496,4,FALSE)</f>
        <v>CDT</v>
      </c>
      <c r="G79" s="157" t="str">
        <f>+VLOOKUP(D79,Participants!$A$1:$F$1496,5,FALSE)</f>
        <v>M</v>
      </c>
      <c r="H79" s="157">
        <f>+VLOOKUP(D79,Participants!$A$1:$F$1496,3,FALSE)</f>
        <v>1</v>
      </c>
      <c r="I79" s="157" t="str">
        <f>+VLOOKUP(D79,Participants!$A$1:$F$1496,6,FALSE)</f>
        <v>Dev</v>
      </c>
      <c r="J79" s="157">
        <f t="shared" si="1"/>
        <v>23</v>
      </c>
      <c r="K79" s="157"/>
    </row>
    <row r="80" spans="1:11" ht="15.75" customHeight="1">
      <c r="A80" s="158">
        <v>15</v>
      </c>
      <c r="B80" s="158">
        <v>8.83</v>
      </c>
      <c r="C80" s="159">
        <v>3</v>
      </c>
      <c r="D80" s="160">
        <v>724</v>
      </c>
      <c r="E80" s="161" t="str">
        <f>+VLOOKUP(D80,Participants!$A$1:$F$1496,2,FALSE)</f>
        <v>Casper Roberts</v>
      </c>
      <c r="F80" s="161" t="str">
        <f>+VLOOKUP(D80,Participants!$A$1:$F$1496,4,FALSE)</f>
        <v>HCA</v>
      </c>
      <c r="G80" s="161" t="str">
        <f>+VLOOKUP(D80,Participants!$A$1:$F$1496,5,FALSE)</f>
        <v>M</v>
      </c>
      <c r="H80" s="161">
        <f>+VLOOKUP(D80,Participants!$A$1:$F$1496,3,FALSE)</f>
        <v>4</v>
      </c>
      <c r="I80" s="161" t="str">
        <f>+VLOOKUP(D80,Participants!$A$1:$F$1496,6,FALSE)</f>
        <v>Dev</v>
      </c>
      <c r="J80" s="157">
        <f t="shared" si="1"/>
        <v>24</v>
      </c>
      <c r="K80" s="161"/>
    </row>
    <row r="81" spans="1:11" ht="15.75" customHeight="1">
      <c r="A81" s="154">
        <v>4</v>
      </c>
      <c r="B81" s="154">
        <v>8.85</v>
      </c>
      <c r="C81" s="154">
        <v>4</v>
      </c>
      <c r="D81" s="156">
        <v>23</v>
      </c>
      <c r="E81" s="157" t="str">
        <f>+VLOOKUP(D81,Participants!$A$1:$F$1496,2,FALSE)</f>
        <v>Matteo Pacienza</v>
      </c>
      <c r="F81" s="157" t="str">
        <f>+VLOOKUP(D81,Participants!$A$1:$F$1496,4,FALSE)</f>
        <v>BFS</v>
      </c>
      <c r="G81" s="157" t="str">
        <f>+VLOOKUP(D81,Participants!$A$1:$F$1496,5,FALSE)</f>
        <v>M</v>
      </c>
      <c r="H81" s="157">
        <f>+VLOOKUP(D81,Participants!$A$1:$F$1496,3,FALSE)</f>
        <v>1</v>
      </c>
      <c r="I81" s="157" t="str">
        <f>+VLOOKUP(D81,Participants!$A$1:$F$1496,6,FALSE)</f>
        <v>Dev</v>
      </c>
      <c r="J81" s="157">
        <f t="shared" si="1"/>
        <v>25</v>
      </c>
      <c r="K81" s="157"/>
    </row>
    <row r="82" spans="1:11" ht="15.75" customHeight="1">
      <c r="A82" s="159">
        <v>5</v>
      </c>
      <c r="B82" s="159">
        <v>8.9</v>
      </c>
      <c r="C82" s="159">
        <v>7</v>
      </c>
      <c r="D82" s="160">
        <v>31</v>
      </c>
      <c r="E82" s="161" t="str">
        <f>+VLOOKUP(D82,Participants!$A$1:$F$1496,2,FALSE)</f>
        <v>Rylan Greene</v>
      </c>
      <c r="F82" s="161" t="str">
        <f>+VLOOKUP(D82,Participants!$A$1:$F$1496,4,FALSE)</f>
        <v>BFS</v>
      </c>
      <c r="G82" s="161" t="str">
        <f>+VLOOKUP(D82,Participants!$A$1:$F$1496,5,FALSE)</f>
        <v>M</v>
      </c>
      <c r="H82" s="161">
        <f>+VLOOKUP(D82,Participants!$A$1:$F$1496,3,FALSE)</f>
        <v>2</v>
      </c>
      <c r="I82" s="161" t="str">
        <f>+VLOOKUP(D82,Participants!$A$1:$F$1496,6,FALSE)</f>
        <v>Dev</v>
      </c>
      <c r="J82" s="157">
        <f t="shared" si="1"/>
        <v>26</v>
      </c>
      <c r="K82" s="161"/>
    </row>
    <row r="83" spans="1:11" ht="15.75" customHeight="1">
      <c r="A83" s="158">
        <v>9</v>
      </c>
      <c r="B83" s="158">
        <v>8.9700000000000006</v>
      </c>
      <c r="C83" s="159">
        <v>4</v>
      </c>
      <c r="D83" s="160">
        <v>691</v>
      </c>
      <c r="E83" s="161" t="str">
        <f>+VLOOKUP(D83,Participants!$A$1:$F$1496,2,FALSE)</f>
        <v>Gianni Karnes</v>
      </c>
      <c r="F83" s="161" t="str">
        <f>+VLOOKUP(D83,Participants!$A$1:$F$1496,4,FALSE)</f>
        <v>BCS</v>
      </c>
      <c r="G83" s="161" t="str">
        <f>+VLOOKUP(D83,Participants!$A$1:$F$1496,5,FALSE)</f>
        <v>M</v>
      </c>
      <c r="H83" s="161">
        <f>+VLOOKUP(D83,Participants!$A$1:$F$1496,3,FALSE)</f>
        <v>3</v>
      </c>
      <c r="I83" s="161" t="str">
        <f>+VLOOKUP(D83,Participants!$A$1:$F$1496,6,FALSE)</f>
        <v>Dev</v>
      </c>
      <c r="J83" s="157">
        <f t="shared" si="1"/>
        <v>27</v>
      </c>
      <c r="K83" s="161"/>
    </row>
    <row r="84" spans="1:11" ht="15.75" customHeight="1">
      <c r="A84" s="158">
        <v>11</v>
      </c>
      <c r="B84" s="158">
        <v>8.98</v>
      </c>
      <c r="C84" s="159">
        <v>7</v>
      </c>
      <c r="D84" s="160">
        <v>1045</v>
      </c>
      <c r="E84" s="161" t="str">
        <f>+VLOOKUP(D84,Participants!$A$1:$F$1496,2,FALSE)</f>
        <v>Alex Smith</v>
      </c>
      <c r="F84" s="161" t="str">
        <f>+VLOOKUP(D84,Participants!$A$1:$F$1496,4,FALSE)</f>
        <v>HTS</v>
      </c>
      <c r="G84" s="161" t="str">
        <f>+VLOOKUP(D84,Participants!$A$1:$F$1496,5,FALSE)</f>
        <v>M</v>
      </c>
      <c r="H84" s="161">
        <f>+VLOOKUP(D84,Participants!$A$1:$F$1496,3,FALSE)</f>
        <v>3</v>
      </c>
      <c r="I84" s="161" t="str">
        <f>+VLOOKUP(D84,Participants!$A$1:$F$1496,6,FALSE)</f>
        <v>Dev</v>
      </c>
      <c r="J84" s="157">
        <f t="shared" si="1"/>
        <v>28</v>
      </c>
      <c r="K84" s="161"/>
    </row>
    <row r="85" spans="1:11" ht="15.75" customHeight="1">
      <c r="A85" s="154">
        <v>10</v>
      </c>
      <c r="B85" s="154">
        <v>8.99</v>
      </c>
      <c r="C85" s="155">
        <v>4</v>
      </c>
      <c r="D85" s="156">
        <v>690</v>
      </c>
      <c r="E85" s="157" t="str">
        <f>+VLOOKUP(D85,Participants!$A$1:$F$1496,2,FALSE)</f>
        <v>Dom Shaffer</v>
      </c>
      <c r="F85" s="157" t="str">
        <f>+VLOOKUP(D85,Participants!$A$1:$F$1496,4,FALSE)</f>
        <v>BCS</v>
      </c>
      <c r="G85" s="157" t="str">
        <f>+VLOOKUP(D85,Participants!$A$1:$F$1496,5,FALSE)</f>
        <v>M</v>
      </c>
      <c r="H85" s="157">
        <f>+VLOOKUP(D85,Participants!$A$1:$F$1496,3,FALSE)</f>
        <v>3</v>
      </c>
      <c r="I85" s="157" t="str">
        <f>+VLOOKUP(D85,Participants!$A$1:$F$1496,6,FALSE)</f>
        <v>Dev</v>
      </c>
      <c r="J85" s="157">
        <f t="shared" si="1"/>
        <v>29</v>
      </c>
      <c r="K85" s="157"/>
    </row>
    <row r="86" spans="1:11" ht="15.75" customHeight="1">
      <c r="A86" s="154">
        <v>6</v>
      </c>
      <c r="B86" s="154">
        <v>9.11</v>
      </c>
      <c r="C86" s="155">
        <v>6</v>
      </c>
      <c r="D86" s="156">
        <v>425</v>
      </c>
      <c r="E86" s="157" t="str">
        <f>+VLOOKUP(D86,Participants!$A$1:$F$1496,2,FALSE)</f>
        <v>Liam Jones</v>
      </c>
      <c r="F86" s="157" t="str">
        <f>+VLOOKUP(D86,Participants!$A$1:$F$1496,4,FALSE)</f>
        <v>PHA</v>
      </c>
      <c r="G86" s="157" t="str">
        <f>+VLOOKUP(D86,Participants!$A$1:$F$1496,5,FALSE)</f>
        <v>M</v>
      </c>
      <c r="H86" s="157">
        <f>+VLOOKUP(D86,Participants!$A$1:$F$1496,3,FALSE)</f>
        <v>2</v>
      </c>
      <c r="I86" s="157" t="str">
        <f>+VLOOKUP(D86,Participants!$A$1:$F$1496,6,FALSE)</f>
        <v>Dev</v>
      </c>
      <c r="J86" s="157">
        <f t="shared" si="1"/>
        <v>30</v>
      </c>
      <c r="K86" s="157"/>
    </row>
    <row r="87" spans="1:11" ht="15.75" customHeight="1">
      <c r="A87" s="154">
        <v>10</v>
      </c>
      <c r="B87" s="154">
        <v>9.1199999999999992</v>
      </c>
      <c r="C87" s="155">
        <v>3</v>
      </c>
      <c r="D87" s="156">
        <v>35</v>
      </c>
      <c r="E87" s="157" t="str">
        <f>+VLOOKUP(D87,Participants!$A$1:$F$1496,2,FALSE)</f>
        <v>Joshua White</v>
      </c>
      <c r="F87" s="157" t="str">
        <f>+VLOOKUP(D87,Participants!$A$1:$F$1496,4,FALSE)</f>
        <v>BFS</v>
      </c>
      <c r="G87" s="157" t="str">
        <f>+VLOOKUP(D87,Participants!$A$1:$F$1496,5,FALSE)</f>
        <v>M</v>
      </c>
      <c r="H87" s="157">
        <f>+VLOOKUP(D87,Participants!$A$1:$F$1496,3,FALSE)</f>
        <v>3</v>
      </c>
      <c r="I87" s="157" t="str">
        <f>+VLOOKUP(D87,Participants!$A$1:$F$1496,6,FALSE)</f>
        <v>Dev</v>
      </c>
      <c r="J87" s="157">
        <f t="shared" si="1"/>
        <v>31</v>
      </c>
      <c r="K87" s="157"/>
    </row>
    <row r="88" spans="1:11" ht="15.75" customHeight="1">
      <c r="A88" s="154">
        <v>14</v>
      </c>
      <c r="B88" s="154">
        <v>9.1300000000000008</v>
      </c>
      <c r="C88" s="155">
        <v>6</v>
      </c>
      <c r="D88" s="156">
        <v>447</v>
      </c>
      <c r="E88" s="157" t="str">
        <f>+VLOOKUP(D88,Participants!$A$1:$F$1496,2,FALSE)</f>
        <v>Jimmy Darcy</v>
      </c>
      <c r="F88" s="157" t="str">
        <f>+VLOOKUP(D88,Participants!$A$1:$F$1496,4,FALSE)</f>
        <v>CDT</v>
      </c>
      <c r="G88" s="157" t="str">
        <f>+VLOOKUP(D88,Participants!$A$1:$F$1496,5,FALSE)</f>
        <v>M</v>
      </c>
      <c r="H88" s="157">
        <f>+VLOOKUP(D88,Participants!$A$1:$F$1496,3,FALSE)</f>
        <v>4</v>
      </c>
      <c r="I88" s="157" t="str">
        <f>+VLOOKUP(D88,Participants!$A$1:$F$1496,6,FALSE)</f>
        <v>Dev</v>
      </c>
      <c r="J88" s="157">
        <f t="shared" si="1"/>
        <v>32</v>
      </c>
      <c r="K88" s="157"/>
    </row>
    <row r="89" spans="1:11" ht="15.75" customHeight="1">
      <c r="A89" s="158">
        <v>9</v>
      </c>
      <c r="B89" s="158">
        <v>9.15</v>
      </c>
      <c r="C89" s="159">
        <v>6</v>
      </c>
      <c r="D89" s="160">
        <v>446</v>
      </c>
      <c r="E89" s="161" t="str">
        <f>+VLOOKUP(D89,Participants!$A$1:$F$1496,2,FALSE)</f>
        <v>Nate Tunno</v>
      </c>
      <c r="F89" s="161" t="str">
        <f>+VLOOKUP(D89,Participants!$A$1:$F$1496,4,FALSE)</f>
        <v>CDT</v>
      </c>
      <c r="G89" s="161" t="str">
        <f>+VLOOKUP(D89,Participants!$A$1:$F$1496,5,FALSE)</f>
        <v>M</v>
      </c>
      <c r="H89" s="161">
        <f>+VLOOKUP(D89,Participants!$A$1:$F$1496,3,FALSE)</f>
        <v>3</v>
      </c>
      <c r="I89" s="161" t="str">
        <f>+VLOOKUP(D89,Participants!$A$1:$F$1496,6,FALSE)</f>
        <v>Dev</v>
      </c>
      <c r="J89" s="157">
        <f t="shared" si="1"/>
        <v>33</v>
      </c>
      <c r="K89" s="161"/>
    </row>
    <row r="90" spans="1:11" ht="15.75" customHeight="1">
      <c r="A90" s="154">
        <v>10</v>
      </c>
      <c r="B90" s="154">
        <v>9.16</v>
      </c>
      <c r="C90" s="155">
        <v>2</v>
      </c>
      <c r="D90" s="156">
        <v>1507</v>
      </c>
      <c r="E90" s="157" t="str">
        <f>+VLOOKUP(D90,Participants!$A$1:$F$1496,2,FALSE)</f>
        <v>Hunter Petersen</v>
      </c>
      <c r="F90" s="157">
        <f>+VLOOKUP(D90,Participants!$A$1:$F$1496,4,FALSE)</f>
        <v>0</v>
      </c>
      <c r="G90" s="157" t="str">
        <f>+VLOOKUP(D90,Participants!$A$1:$F$1496,5,FALSE)</f>
        <v>M</v>
      </c>
      <c r="H90" s="157">
        <f>+VLOOKUP(D90,Participants!$A$1:$F$1496,3,FALSE)</f>
        <v>0</v>
      </c>
      <c r="I90" s="157" t="str">
        <f>+VLOOKUP(D90,Participants!$A$1:$F$1496,6,FALSE)</f>
        <v>Dev</v>
      </c>
      <c r="J90" s="157">
        <f t="shared" si="1"/>
        <v>34</v>
      </c>
      <c r="K90" s="157"/>
    </row>
    <row r="91" spans="1:11" ht="15.75" customHeight="1">
      <c r="A91" s="154">
        <v>6</v>
      </c>
      <c r="B91" s="154">
        <v>9.25</v>
      </c>
      <c r="C91" s="155">
        <v>4</v>
      </c>
      <c r="D91" s="156">
        <v>1510</v>
      </c>
      <c r="E91" s="157" t="str">
        <f>+VLOOKUP(D91,Participants!$A$1:$F$1496,2,FALSE)</f>
        <v>Tibari Morgan</v>
      </c>
      <c r="F91" s="157">
        <f>+VLOOKUP(D91,Participants!$A$1:$F$1496,4,FALSE)</f>
        <v>0</v>
      </c>
      <c r="G91" s="157" t="str">
        <f>+VLOOKUP(D91,Participants!$A$1:$F$1496,5,FALSE)</f>
        <v>M</v>
      </c>
      <c r="H91" s="157">
        <f>+VLOOKUP(D91,Participants!$A$1:$F$1496,3,FALSE)</f>
        <v>0</v>
      </c>
      <c r="I91" s="157" t="str">
        <f>+VLOOKUP(D91,Participants!$A$1:$F$1496,6,FALSE)</f>
        <v>Dev</v>
      </c>
      <c r="J91" s="157">
        <f t="shared" si="1"/>
        <v>35</v>
      </c>
      <c r="K91" s="157"/>
    </row>
    <row r="92" spans="1:11" ht="15.75" customHeight="1">
      <c r="A92" s="154">
        <v>14</v>
      </c>
      <c r="B92" s="154">
        <v>9.4499999999999993</v>
      </c>
      <c r="C92" s="155">
        <v>5</v>
      </c>
      <c r="D92" s="156">
        <v>43</v>
      </c>
      <c r="E92" s="157" t="str">
        <f>+VLOOKUP(D92,Participants!$A$1:$F$1496,2,FALSE)</f>
        <v>Joshua Carr</v>
      </c>
      <c r="F92" s="157" t="str">
        <f>+VLOOKUP(D92,Participants!$A$1:$F$1496,4,FALSE)</f>
        <v>BFS</v>
      </c>
      <c r="G92" s="157" t="str">
        <f>+VLOOKUP(D92,Participants!$A$1:$F$1496,5,FALSE)</f>
        <v>M</v>
      </c>
      <c r="H92" s="157">
        <f>+VLOOKUP(D92,Participants!$A$1:$F$1496,3,FALSE)</f>
        <v>4</v>
      </c>
      <c r="I92" s="157" t="str">
        <f>+VLOOKUP(D92,Participants!$A$1:$F$1496,6,FALSE)</f>
        <v>Dev</v>
      </c>
      <c r="J92" s="157">
        <f t="shared" si="1"/>
        <v>36</v>
      </c>
      <c r="K92" s="157"/>
    </row>
    <row r="93" spans="1:11" ht="15.75" customHeight="1">
      <c r="A93" s="154">
        <v>6</v>
      </c>
      <c r="B93" s="154">
        <v>9.48</v>
      </c>
      <c r="C93" s="155">
        <v>2</v>
      </c>
      <c r="D93" s="156">
        <v>444</v>
      </c>
      <c r="E93" s="157" t="str">
        <f>+VLOOKUP(D93,Participants!$A$1:$F$1496,2,FALSE)</f>
        <v>John Howe</v>
      </c>
      <c r="F93" s="157" t="str">
        <f>+VLOOKUP(D93,Participants!$A$1:$F$1496,4,FALSE)</f>
        <v>CDT</v>
      </c>
      <c r="G93" s="157" t="str">
        <f>+VLOOKUP(D93,Participants!$A$1:$F$1496,5,FALSE)</f>
        <v>M</v>
      </c>
      <c r="H93" s="157">
        <f>+VLOOKUP(D93,Participants!$A$1:$F$1496,3,FALSE)</f>
        <v>2</v>
      </c>
      <c r="I93" s="157" t="str">
        <f>+VLOOKUP(D93,Participants!$A$1:$F$1496,6,FALSE)</f>
        <v>Dev</v>
      </c>
      <c r="J93" s="157">
        <f t="shared" si="1"/>
        <v>37</v>
      </c>
      <c r="K93" s="157"/>
    </row>
    <row r="94" spans="1:11" ht="15.75" customHeight="1">
      <c r="A94" s="154">
        <v>14</v>
      </c>
      <c r="B94" s="154">
        <v>9.5</v>
      </c>
      <c r="C94" s="155">
        <v>1</v>
      </c>
      <c r="D94" s="156">
        <v>427</v>
      </c>
      <c r="E94" s="157" t="str">
        <f>+VLOOKUP(D94,Participants!$A$1:$F$1496,2,FALSE)</f>
        <v>Theo Tedesco</v>
      </c>
      <c r="F94" s="157" t="str">
        <f>+VLOOKUP(D94,Participants!$A$1:$F$1496,4,FALSE)</f>
        <v>PHA</v>
      </c>
      <c r="G94" s="157" t="str">
        <f>+VLOOKUP(D94,Participants!$A$1:$F$1496,5,FALSE)</f>
        <v>M</v>
      </c>
      <c r="H94" s="157">
        <f>+VLOOKUP(D94,Participants!$A$1:$F$1496,3,FALSE)</f>
        <v>4</v>
      </c>
      <c r="I94" s="157" t="str">
        <f>+VLOOKUP(D94,Participants!$A$1:$F$1496,6,FALSE)</f>
        <v>Dev</v>
      </c>
      <c r="J94" s="157">
        <f t="shared" si="1"/>
        <v>38</v>
      </c>
      <c r="K94" s="157"/>
    </row>
    <row r="95" spans="1:11" ht="15.75" customHeight="1">
      <c r="A95" s="154">
        <v>14</v>
      </c>
      <c r="B95" s="154">
        <v>9.5399999999999991</v>
      </c>
      <c r="C95" s="155">
        <v>3</v>
      </c>
      <c r="D95" s="156">
        <v>1222</v>
      </c>
      <c r="E95" s="157" t="str">
        <f>+VLOOKUP(D95,Participants!$A$1:$F$1496,2,FALSE)</f>
        <v>Julian Silecky</v>
      </c>
      <c r="F95" s="157" t="str">
        <f>+VLOOKUP(D95,Participants!$A$1:$F$1496,4,FALSE)</f>
        <v>GRE</v>
      </c>
      <c r="G95" s="157" t="str">
        <f>+VLOOKUP(D95,Participants!$A$1:$F$1496,5,FALSE)</f>
        <v>M</v>
      </c>
      <c r="H95" s="157">
        <f>+VLOOKUP(D95,Participants!$A$1:$F$1496,3,FALSE)</f>
        <v>4</v>
      </c>
      <c r="I95" s="157" t="str">
        <f>+VLOOKUP(D95,Participants!$A$1:$F$1496,6,FALSE)</f>
        <v>Dev</v>
      </c>
      <c r="J95" s="157">
        <f t="shared" si="1"/>
        <v>39</v>
      </c>
      <c r="K95" s="157"/>
    </row>
    <row r="96" spans="1:11" ht="15.75" customHeight="1">
      <c r="A96" s="158">
        <v>15</v>
      </c>
      <c r="B96" s="158">
        <v>9.6</v>
      </c>
      <c r="C96" s="159">
        <v>4</v>
      </c>
      <c r="D96" s="160">
        <v>39</v>
      </c>
      <c r="E96" s="161" t="str">
        <f>+VLOOKUP(D96,Participants!$A$1:$F$1496,2,FALSE)</f>
        <v>Christopher Ramaley</v>
      </c>
      <c r="F96" s="161" t="str">
        <f>+VLOOKUP(D96,Participants!$A$1:$F$1496,4,FALSE)</f>
        <v>BFS</v>
      </c>
      <c r="G96" s="161" t="str">
        <f>+VLOOKUP(D96,Participants!$A$1:$F$1496,5,FALSE)</f>
        <v>M</v>
      </c>
      <c r="H96" s="161">
        <f>+VLOOKUP(D96,Participants!$A$1:$F$1496,3,FALSE)</f>
        <v>4</v>
      </c>
      <c r="I96" s="161" t="str">
        <f>+VLOOKUP(D96,Participants!$A$1:$F$1496,6,FALSE)</f>
        <v>Dev</v>
      </c>
      <c r="J96" s="157">
        <f t="shared" si="1"/>
        <v>40</v>
      </c>
      <c r="K96" s="161"/>
    </row>
    <row r="97" spans="1:11" ht="15.75" customHeight="1">
      <c r="A97" s="154">
        <v>4</v>
      </c>
      <c r="B97" s="154">
        <v>9.67</v>
      </c>
      <c r="C97" s="154">
        <v>2</v>
      </c>
      <c r="D97" s="156">
        <v>25</v>
      </c>
      <c r="E97" s="157" t="str">
        <f>+VLOOKUP(D97,Participants!$A$1:$F$1496,2,FALSE)</f>
        <v>Ty Ryan</v>
      </c>
      <c r="F97" s="157" t="str">
        <f>+VLOOKUP(D97,Participants!$A$1:$F$1496,4,FALSE)</f>
        <v>BFS</v>
      </c>
      <c r="G97" s="157" t="str">
        <f>+VLOOKUP(D97,Participants!$A$1:$F$1496,5,FALSE)</f>
        <v>M</v>
      </c>
      <c r="H97" s="157">
        <f>+VLOOKUP(D97,Participants!$A$1:$F$1496,3,FALSE)</f>
        <v>1</v>
      </c>
      <c r="I97" s="157" t="str">
        <f>+VLOOKUP(D97,Participants!$A$1:$F$1496,6,FALSE)</f>
        <v>Dev</v>
      </c>
      <c r="J97" s="157">
        <f t="shared" si="1"/>
        <v>41</v>
      </c>
      <c r="K97" s="157"/>
    </row>
    <row r="98" spans="1:11" ht="15.75" customHeight="1">
      <c r="A98" s="154">
        <v>10</v>
      </c>
      <c r="B98" s="154">
        <v>9.7799999999999994</v>
      </c>
      <c r="C98" s="155">
        <v>6</v>
      </c>
      <c r="D98" s="156">
        <v>449</v>
      </c>
      <c r="E98" s="157" t="str">
        <f>+VLOOKUP(D98,Participants!$A$1:$F$1496,2,FALSE)</f>
        <v>Nico Tavolario</v>
      </c>
      <c r="F98" s="157" t="str">
        <f>+VLOOKUP(D98,Participants!$A$1:$F$1496,4,FALSE)</f>
        <v>CDT</v>
      </c>
      <c r="G98" s="157" t="str">
        <f>+VLOOKUP(D98,Participants!$A$1:$F$1496,5,FALSE)</f>
        <v>M</v>
      </c>
      <c r="H98" s="157">
        <f>+VLOOKUP(D98,Participants!$A$1:$F$1496,3,FALSE)</f>
        <v>4</v>
      </c>
      <c r="I98" s="157" t="str">
        <f>+VLOOKUP(D98,Participants!$A$1:$F$1496,6,FALSE)</f>
        <v>Dev</v>
      </c>
      <c r="J98" s="157">
        <f t="shared" si="1"/>
        <v>42</v>
      </c>
      <c r="K98" s="157"/>
    </row>
    <row r="99" spans="1:11" ht="15.75" customHeight="1">
      <c r="A99" s="154">
        <v>4</v>
      </c>
      <c r="B99" s="154">
        <v>9.8000000000000007</v>
      </c>
      <c r="C99" s="154">
        <v>1</v>
      </c>
      <c r="D99" s="156">
        <v>1210</v>
      </c>
      <c r="E99" s="157" t="str">
        <f>+VLOOKUP(D99,Participants!$A$1:$F$1496,2,FALSE)</f>
        <v>Max Torboli</v>
      </c>
      <c r="F99" s="157" t="str">
        <f>+VLOOKUP(D99,Participants!$A$1:$F$1496,4,FALSE)</f>
        <v>GRE</v>
      </c>
      <c r="G99" s="157" t="str">
        <f>+VLOOKUP(D99,Participants!$A$1:$F$1496,5,FALSE)</f>
        <v>M</v>
      </c>
      <c r="H99" s="157">
        <f>+VLOOKUP(D99,Participants!$A$1:$F$1496,3,FALSE)</f>
        <v>1</v>
      </c>
      <c r="I99" s="157" t="str">
        <f>+VLOOKUP(D99,Participants!$A$1:$F$1496,6,FALSE)</f>
        <v>Dev</v>
      </c>
      <c r="J99" s="157">
        <f t="shared" si="1"/>
        <v>43</v>
      </c>
      <c r="K99" s="157"/>
    </row>
    <row r="100" spans="1:11" ht="15.75" customHeight="1">
      <c r="A100" s="154">
        <v>6</v>
      </c>
      <c r="B100" s="154">
        <v>10.38</v>
      </c>
      <c r="C100" s="155">
        <v>5</v>
      </c>
      <c r="D100" s="156">
        <v>30</v>
      </c>
      <c r="E100" s="157" t="str">
        <f>+VLOOKUP(D100,Participants!$A$1:$F$1496,2,FALSE)</f>
        <v>Owen McEnaney</v>
      </c>
      <c r="F100" s="157" t="str">
        <f>+VLOOKUP(D100,Participants!$A$1:$F$1496,4,FALSE)</f>
        <v>BFS</v>
      </c>
      <c r="G100" s="157" t="str">
        <f>+VLOOKUP(D100,Participants!$A$1:$F$1496,5,FALSE)</f>
        <v>M</v>
      </c>
      <c r="H100" s="157">
        <f>+VLOOKUP(D100,Participants!$A$1:$F$1496,3,FALSE)</f>
        <v>2</v>
      </c>
      <c r="I100" s="157" t="str">
        <f>+VLOOKUP(D100,Participants!$A$1:$F$1496,6,FALSE)</f>
        <v>Dev</v>
      </c>
      <c r="J100" s="157">
        <f t="shared" si="1"/>
        <v>44</v>
      </c>
      <c r="K100" s="157"/>
    </row>
    <row r="101" spans="1:11" ht="15.75" customHeight="1">
      <c r="A101" s="154">
        <v>6</v>
      </c>
      <c r="B101" s="154">
        <v>10.75</v>
      </c>
      <c r="C101" s="155">
        <v>1</v>
      </c>
      <c r="D101" s="156">
        <v>424</v>
      </c>
      <c r="E101" s="157" t="str">
        <f>+VLOOKUP(D101,Participants!$A$1:$F$1496,2,FALSE)</f>
        <v>Brandon Satz</v>
      </c>
      <c r="F101" s="157" t="str">
        <f>+VLOOKUP(D101,Participants!$A$1:$F$1496,4,FALSE)</f>
        <v>PHA</v>
      </c>
      <c r="G101" s="157" t="str">
        <f>+VLOOKUP(D101,Participants!$A$1:$F$1496,5,FALSE)</f>
        <v>M</v>
      </c>
      <c r="H101" s="157">
        <f>+VLOOKUP(D101,Participants!$A$1:$F$1496,3,FALSE)</f>
        <v>2</v>
      </c>
      <c r="I101" s="157" t="str">
        <f>+VLOOKUP(D101,Participants!$A$1:$F$1496,6,FALSE)</f>
        <v>Dev</v>
      </c>
      <c r="J101" s="157">
        <f t="shared" si="1"/>
        <v>45</v>
      </c>
      <c r="K101" s="157"/>
    </row>
    <row r="102" spans="1:11" ht="15.75" customHeight="1">
      <c r="A102" s="158">
        <v>3</v>
      </c>
      <c r="B102" s="158">
        <v>11.09</v>
      </c>
      <c r="C102" s="158">
        <v>3</v>
      </c>
      <c r="D102" s="160">
        <v>441</v>
      </c>
      <c r="E102" s="161" t="str">
        <f>+VLOOKUP(D102,Participants!$A$1:$F$1496,2,FALSE)</f>
        <v>Andrew Hernaez</v>
      </c>
      <c r="F102" s="161" t="str">
        <f>+VLOOKUP(D102,Participants!$A$1:$F$1496,4,FALSE)</f>
        <v>CDT</v>
      </c>
      <c r="G102" s="161" t="str">
        <f>+VLOOKUP(D102,Participants!$A$1:$F$1496,5,FALSE)</f>
        <v>M</v>
      </c>
      <c r="H102" s="161">
        <f>+VLOOKUP(D102,Participants!$A$1:$F$1496,3,FALSE)</f>
        <v>1</v>
      </c>
      <c r="I102" s="161" t="str">
        <f>+VLOOKUP(D102,Participants!$A$1:$F$1496,6,FALSE)</f>
        <v>Dev</v>
      </c>
      <c r="J102" s="157">
        <f t="shared" si="1"/>
        <v>46</v>
      </c>
      <c r="K102" s="161"/>
    </row>
    <row r="103" spans="1:11" ht="15.75" customHeight="1">
      <c r="A103" s="158">
        <v>1</v>
      </c>
      <c r="B103" s="158">
        <v>12.05</v>
      </c>
      <c r="C103" s="158">
        <v>6</v>
      </c>
      <c r="D103" s="160">
        <v>26</v>
      </c>
      <c r="E103" s="161" t="str">
        <f>+VLOOKUP(D103,Participants!$A$1:$F$1496,2,FALSE)</f>
        <v>Tyler McEnaney</v>
      </c>
      <c r="F103" s="161" t="str">
        <f>+VLOOKUP(D103,Participants!$A$1:$F$1496,4,FALSE)</f>
        <v>BFS</v>
      </c>
      <c r="G103" s="161" t="str">
        <f>+VLOOKUP(D103,Participants!$A$1:$F$1496,5,FALSE)</f>
        <v>M</v>
      </c>
      <c r="H103" s="161">
        <f>+VLOOKUP(D103,Participants!$A$1:$F$1496,3,FALSE)</f>
        <v>1</v>
      </c>
      <c r="I103" s="161" t="str">
        <f>+VLOOKUP(D103,Participants!$A$1:$F$1496,6,FALSE)</f>
        <v>Dev</v>
      </c>
      <c r="J103" s="157">
        <f t="shared" si="1"/>
        <v>47</v>
      </c>
      <c r="K103" s="161"/>
    </row>
    <row r="104" spans="1:11" ht="15.75" customHeight="1">
      <c r="A104" s="95"/>
      <c r="D104" s="3"/>
    </row>
    <row r="105" spans="1:11" ht="15.75" customHeight="1">
      <c r="A105" s="95"/>
      <c r="D105" s="3"/>
    </row>
    <row r="106" spans="1:11" ht="15.75" customHeight="1">
      <c r="A106" s="95"/>
      <c r="D106" s="3"/>
    </row>
    <row r="107" spans="1:11" ht="15.75" customHeight="1">
      <c r="A107" s="95"/>
      <c r="D107" s="3"/>
    </row>
    <row r="108" spans="1:11" ht="15.75" customHeight="1">
      <c r="A108" s="95"/>
      <c r="D108" s="3"/>
    </row>
    <row r="109" spans="1:11" ht="15.75" customHeight="1">
      <c r="A109" s="95"/>
      <c r="D109" s="3"/>
    </row>
    <row r="110" spans="1:11" ht="15.75" customHeight="1">
      <c r="A110" s="95"/>
      <c r="D110" s="3"/>
    </row>
    <row r="111" spans="1:11" ht="15.75" customHeight="1">
      <c r="A111" s="95"/>
      <c r="D111" s="3"/>
    </row>
    <row r="112" spans="1:11" ht="15.75" customHeight="1">
      <c r="A112" s="95"/>
      <c r="D112" s="3"/>
    </row>
    <row r="113" spans="1:4" ht="15.75" customHeight="1">
      <c r="A113" s="95"/>
      <c r="D113" s="3"/>
    </row>
    <row r="114" spans="1:4" ht="15.75" customHeight="1">
      <c r="A114" s="95"/>
      <c r="D114" s="3"/>
    </row>
    <row r="115" spans="1:4" ht="15.75" customHeight="1">
      <c r="A115" s="95"/>
      <c r="D115" s="3"/>
    </row>
    <row r="116" spans="1:4" ht="15.75" customHeight="1">
      <c r="A116" s="95"/>
      <c r="D116" s="3"/>
    </row>
    <row r="117" spans="1:4" ht="15.75" customHeight="1">
      <c r="A117" s="95"/>
      <c r="D117" s="3"/>
    </row>
    <row r="118" spans="1:4" ht="15.75" customHeight="1">
      <c r="A118" s="95"/>
      <c r="D118" s="3"/>
    </row>
    <row r="119" spans="1:4" ht="15.75" customHeight="1">
      <c r="A119" s="95"/>
      <c r="D119" s="3"/>
    </row>
    <row r="120" spans="1:4" ht="15.75" customHeight="1">
      <c r="A120" s="95"/>
      <c r="D120" s="3"/>
    </row>
    <row r="121" spans="1:4" ht="15.75" customHeight="1">
      <c r="A121" s="95"/>
      <c r="D121" s="3"/>
    </row>
    <row r="122" spans="1:4" ht="15.75" customHeight="1">
      <c r="A122" s="95"/>
      <c r="D122" s="3"/>
    </row>
    <row r="123" spans="1:4" ht="15.75" customHeight="1">
      <c r="A123" s="95"/>
      <c r="D123" s="3"/>
    </row>
    <row r="124" spans="1:4" ht="15.75" customHeight="1">
      <c r="A124" s="95"/>
      <c r="D124" s="3"/>
    </row>
    <row r="125" spans="1:4" ht="15.75" customHeight="1">
      <c r="A125" s="95"/>
      <c r="D125" s="3"/>
    </row>
    <row r="126" spans="1:4" ht="15.75" customHeight="1">
      <c r="A126" s="95"/>
      <c r="D126" s="3"/>
    </row>
    <row r="127" spans="1:4" ht="15.75" customHeight="1">
      <c r="A127" s="95"/>
      <c r="D127" s="3"/>
    </row>
    <row r="128" spans="1:4" ht="15.75" customHeight="1">
      <c r="A128" s="95"/>
      <c r="D128" s="3"/>
    </row>
    <row r="129" spans="1:4" ht="15.75" customHeight="1">
      <c r="A129" s="95"/>
      <c r="D129" s="3"/>
    </row>
    <row r="130" spans="1:4" ht="15.75" customHeight="1">
      <c r="A130" s="95"/>
      <c r="D130" s="3"/>
    </row>
    <row r="131" spans="1:4" ht="15.75" customHeight="1">
      <c r="A131" s="95"/>
      <c r="D131" s="3"/>
    </row>
    <row r="132" spans="1:4" ht="15.75" customHeight="1">
      <c r="A132" s="95"/>
      <c r="D132" s="3"/>
    </row>
    <row r="133" spans="1:4" ht="15.75" customHeight="1">
      <c r="A133" s="95"/>
      <c r="D133" s="3"/>
    </row>
    <row r="134" spans="1:4" ht="15.75" customHeight="1">
      <c r="A134" s="95"/>
      <c r="D134" s="3"/>
    </row>
    <row r="135" spans="1:4" ht="15.75" customHeight="1">
      <c r="A135" s="95"/>
      <c r="D135" s="3"/>
    </row>
    <row r="136" spans="1:4" ht="15.75" customHeight="1">
      <c r="A136" s="95"/>
      <c r="D136" s="3"/>
    </row>
    <row r="137" spans="1:4" ht="15.75" customHeight="1">
      <c r="A137" s="95"/>
      <c r="D137" s="3"/>
    </row>
    <row r="138" spans="1:4" ht="15.75" customHeight="1">
      <c r="A138" s="95"/>
      <c r="D138" s="3"/>
    </row>
    <row r="139" spans="1:4" ht="15.75" customHeight="1">
      <c r="A139" s="95"/>
      <c r="D139" s="3"/>
    </row>
    <row r="140" spans="1:4" ht="15.75" customHeight="1">
      <c r="A140" s="95"/>
      <c r="D140" s="3"/>
    </row>
    <row r="141" spans="1:4" ht="15.75" customHeight="1">
      <c r="A141" s="95"/>
      <c r="D141" s="3"/>
    </row>
    <row r="142" spans="1:4" ht="15.75" customHeight="1">
      <c r="A142" s="95"/>
      <c r="D142" s="3"/>
    </row>
    <row r="143" spans="1:4" ht="15.75" customHeight="1">
      <c r="A143" s="95"/>
      <c r="D143" s="3"/>
    </row>
    <row r="144" spans="1:4" ht="15.75" customHeight="1">
      <c r="A144" s="95"/>
      <c r="D144" s="3"/>
    </row>
    <row r="145" spans="1:4" ht="15.75" customHeight="1">
      <c r="A145" s="95"/>
      <c r="D145" s="3"/>
    </row>
    <row r="146" spans="1:4" ht="15.75" customHeight="1">
      <c r="A146" s="95"/>
      <c r="D146" s="3"/>
    </row>
    <row r="147" spans="1:4" ht="15.75" customHeight="1">
      <c r="A147" s="95"/>
      <c r="D147" s="3"/>
    </row>
    <row r="148" spans="1:4" ht="15.75" customHeight="1">
      <c r="A148" s="95"/>
      <c r="D148" s="3"/>
    </row>
    <row r="149" spans="1:4" ht="15.75" customHeight="1">
      <c r="A149" s="95"/>
      <c r="D149" s="3"/>
    </row>
    <row r="150" spans="1:4" ht="15.75" customHeight="1">
      <c r="A150" s="95"/>
      <c r="D150" s="3"/>
    </row>
    <row r="151" spans="1:4" ht="15.75" customHeight="1">
      <c r="A151" s="95"/>
      <c r="D151" s="3"/>
    </row>
    <row r="152" spans="1:4" ht="15.75" customHeight="1">
      <c r="A152" s="95"/>
      <c r="D152" s="3"/>
    </row>
    <row r="153" spans="1:4" ht="15.75" customHeight="1">
      <c r="A153" s="95"/>
      <c r="D153" s="3"/>
    </row>
    <row r="154" spans="1:4" ht="15.75" customHeight="1">
      <c r="A154" s="95"/>
      <c r="D154" s="3"/>
    </row>
    <row r="155" spans="1:4" ht="15.75" customHeight="1">
      <c r="A155" s="95"/>
      <c r="D155" s="3"/>
    </row>
    <row r="156" spans="1:4" ht="15.75" customHeight="1">
      <c r="A156" s="95"/>
      <c r="D156" s="3"/>
    </row>
    <row r="157" spans="1:4" ht="15.75" customHeight="1">
      <c r="A157" s="95"/>
      <c r="D157" s="3"/>
    </row>
    <row r="158" spans="1:4" ht="15.75" customHeight="1">
      <c r="A158" s="95"/>
      <c r="D158" s="3"/>
    </row>
    <row r="159" spans="1:4" ht="15.75" customHeight="1">
      <c r="A159" s="95"/>
      <c r="D159" s="3"/>
    </row>
    <row r="160" spans="1:4" ht="15.75" customHeight="1">
      <c r="A160" s="95"/>
      <c r="D160" s="3"/>
    </row>
    <row r="161" spans="1:23" ht="15.75" customHeight="1">
      <c r="A161" s="95"/>
      <c r="D161" s="3"/>
    </row>
    <row r="162" spans="1:23" ht="15.75" customHeight="1">
      <c r="A162" s="95"/>
      <c r="D162" s="3"/>
    </row>
    <row r="163" spans="1:23" ht="15.75" customHeight="1">
      <c r="A163" s="95"/>
      <c r="D163" s="3"/>
    </row>
    <row r="164" spans="1:23" ht="15.75" customHeight="1">
      <c r="A164" s="95"/>
      <c r="D164" s="3"/>
    </row>
    <row r="165" spans="1:23" ht="15.75" customHeight="1">
      <c r="A165" s="95"/>
      <c r="D165" s="3"/>
    </row>
    <row r="166" spans="1:23" ht="15.75" customHeight="1">
      <c r="A166" s="95"/>
      <c r="D166" s="3"/>
    </row>
    <row r="167" spans="1:23" ht="15.75" customHeight="1">
      <c r="A167" s="95"/>
      <c r="D167" s="3"/>
    </row>
    <row r="168" spans="1:23" ht="15.75" customHeight="1">
      <c r="A168" s="95"/>
      <c r="D168" s="3"/>
    </row>
    <row r="169" spans="1:23" ht="15.75" customHeight="1">
      <c r="A169" s="95"/>
      <c r="D169" s="3"/>
    </row>
    <row r="170" spans="1:23" ht="15.75" customHeight="1">
      <c r="A170" s="96" t="s">
        <v>15</v>
      </c>
      <c r="B170" s="97" t="s">
        <v>36</v>
      </c>
      <c r="C170" s="97" t="s">
        <v>38</v>
      </c>
      <c r="D170" s="1" t="s">
        <v>40</v>
      </c>
      <c r="E170" s="97" t="s">
        <v>43</v>
      </c>
      <c r="F170" s="97" t="s">
        <v>46</v>
      </c>
      <c r="G170" s="97" t="s">
        <v>52</v>
      </c>
      <c r="H170" s="97" t="s">
        <v>58</v>
      </c>
      <c r="I170" s="97" t="s">
        <v>1097</v>
      </c>
      <c r="J170" s="97" t="s">
        <v>1098</v>
      </c>
      <c r="K170" s="97" t="s">
        <v>61</v>
      </c>
      <c r="L170" s="97" t="s">
        <v>64</v>
      </c>
      <c r="M170" s="97" t="s">
        <v>67</v>
      </c>
      <c r="N170" s="97" t="s">
        <v>70</v>
      </c>
      <c r="O170" s="97" t="s">
        <v>73</v>
      </c>
      <c r="P170" s="97" t="s">
        <v>76</v>
      </c>
      <c r="Q170" s="97" t="s">
        <v>79</v>
      </c>
      <c r="R170" s="97" t="s">
        <v>1099</v>
      </c>
      <c r="S170" s="97" t="s">
        <v>83</v>
      </c>
      <c r="T170" s="97" t="s">
        <v>86</v>
      </c>
      <c r="U170" s="97" t="s">
        <v>89</v>
      </c>
      <c r="V170" s="97" t="s">
        <v>1100</v>
      </c>
      <c r="W170" s="97" t="s">
        <v>1101</v>
      </c>
    </row>
    <row r="171" spans="1:23" ht="15.75" customHeight="1">
      <c r="A171" s="95">
        <f t="shared" ref="A171:V171" si="2">+SUMIF($F$4:$F$69,A$170,$K$4:$K$69)</f>
        <v>13</v>
      </c>
      <c r="B171" s="95">
        <f t="shared" si="2"/>
        <v>17</v>
      </c>
      <c r="C171" s="95">
        <f t="shared" si="2"/>
        <v>0</v>
      </c>
      <c r="D171" s="95">
        <f t="shared" si="2"/>
        <v>0</v>
      </c>
      <c r="E171" s="95">
        <f t="shared" si="2"/>
        <v>0</v>
      </c>
      <c r="F171" s="95">
        <f t="shared" si="2"/>
        <v>0</v>
      </c>
      <c r="G171" s="95">
        <f t="shared" si="2"/>
        <v>0</v>
      </c>
      <c r="H171" s="95">
        <f t="shared" si="2"/>
        <v>0</v>
      </c>
      <c r="I171" s="95">
        <f t="shared" si="2"/>
        <v>0</v>
      </c>
      <c r="J171" s="95">
        <f t="shared" si="2"/>
        <v>0</v>
      </c>
      <c r="K171" s="95">
        <f t="shared" si="2"/>
        <v>0</v>
      </c>
      <c r="L171" s="95">
        <f t="shared" si="2"/>
        <v>0</v>
      </c>
      <c r="M171" s="95">
        <f t="shared" si="2"/>
        <v>0</v>
      </c>
      <c r="N171" s="95">
        <f t="shared" si="2"/>
        <v>0</v>
      </c>
      <c r="O171" s="95">
        <f t="shared" si="2"/>
        <v>0</v>
      </c>
      <c r="P171" s="95">
        <f t="shared" si="2"/>
        <v>0</v>
      </c>
      <c r="Q171" s="95">
        <f t="shared" si="2"/>
        <v>0</v>
      </c>
      <c r="R171" s="95">
        <f t="shared" si="2"/>
        <v>0</v>
      </c>
      <c r="S171" s="95">
        <f t="shared" si="2"/>
        <v>0</v>
      </c>
      <c r="T171" s="95">
        <f t="shared" si="2"/>
        <v>0</v>
      </c>
      <c r="U171" s="95">
        <f t="shared" si="2"/>
        <v>0</v>
      </c>
      <c r="V171" s="95">
        <f t="shared" si="2"/>
        <v>0</v>
      </c>
      <c r="W171">
        <f t="shared" ref="W171:W173" si="3">SUM(A171:V171)</f>
        <v>30</v>
      </c>
    </row>
    <row r="172" spans="1:23" ht="15.75" customHeight="1">
      <c r="A172" s="95">
        <f t="shared" ref="A172:V172" si="4">+SUMIF($F$70:$F$103,A$170,$K$70:$K$103)</f>
        <v>0</v>
      </c>
      <c r="B172" s="95">
        <f t="shared" si="4"/>
        <v>0</v>
      </c>
      <c r="C172" s="95">
        <f t="shared" si="4"/>
        <v>0</v>
      </c>
      <c r="D172" s="95">
        <f t="shared" si="4"/>
        <v>0</v>
      </c>
      <c r="E172" s="95">
        <f t="shared" si="4"/>
        <v>0</v>
      </c>
      <c r="F172" s="95">
        <f t="shared" si="4"/>
        <v>0</v>
      </c>
      <c r="G172" s="95">
        <f t="shared" si="4"/>
        <v>0</v>
      </c>
      <c r="H172" s="95">
        <f t="shared" si="4"/>
        <v>0</v>
      </c>
      <c r="I172" s="95">
        <f t="shared" si="4"/>
        <v>0</v>
      </c>
      <c r="J172" s="95">
        <f t="shared" si="4"/>
        <v>0</v>
      </c>
      <c r="K172" s="95">
        <f t="shared" si="4"/>
        <v>0</v>
      </c>
      <c r="L172" s="95">
        <f t="shared" si="4"/>
        <v>0</v>
      </c>
      <c r="M172" s="95">
        <f t="shared" si="4"/>
        <v>0</v>
      </c>
      <c r="N172" s="95">
        <f t="shared" si="4"/>
        <v>0</v>
      </c>
      <c r="O172" s="95">
        <f t="shared" si="4"/>
        <v>0</v>
      </c>
      <c r="P172" s="95">
        <f t="shared" si="4"/>
        <v>0</v>
      </c>
      <c r="Q172" s="95">
        <f t="shared" si="4"/>
        <v>0</v>
      </c>
      <c r="R172" s="95">
        <f t="shared" si="4"/>
        <v>0</v>
      </c>
      <c r="S172" s="95">
        <f t="shared" si="4"/>
        <v>0</v>
      </c>
      <c r="T172" s="95">
        <f t="shared" si="4"/>
        <v>0</v>
      </c>
      <c r="U172" s="95">
        <f t="shared" si="4"/>
        <v>0</v>
      </c>
      <c r="V172" s="95">
        <f t="shared" si="4"/>
        <v>0</v>
      </c>
      <c r="W172">
        <f t="shared" si="3"/>
        <v>0</v>
      </c>
    </row>
    <row r="173" spans="1:23" ht="15.75" customHeight="1">
      <c r="A173" s="95">
        <f t="shared" ref="A173:V173" si="5">SUM(A171:A172)</f>
        <v>13</v>
      </c>
      <c r="B173" s="95">
        <f t="shared" si="5"/>
        <v>17</v>
      </c>
      <c r="C173" s="95">
        <f t="shared" si="5"/>
        <v>0</v>
      </c>
      <c r="D173" s="95">
        <f t="shared" si="5"/>
        <v>0</v>
      </c>
      <c r="E173" s="95">
        <f t="shared" si="5"/>
        <v>0</v>
      </c>
      <c r="F173" s="95">
        <f t="shared" si="5"/>
        <v>0</v>
      </c>
      <c r="G173" s="95">
        <f t="shared" si="5"/>
        <v>0</v>
      </c>
      <c r="H173" s="95">
        <f t="shared" si="5"/>
        <v>0</v>
      </c>
      <c r="I173" s="95">
        <f t="shared" si="5"/>
        <v>0</v>
      </c>
      <c r="J173" s="95">
        <f t="shared" si="5"/>
        <v>0</v>
      </c>
      <c r="K173" s="95">
        <f t="shared" si="5"/>
        <v>0</v>
      </c>
      <c r="L173" s="95">
        <f t="shared" si="5"/>
        <v>0</v>
      </c>
      <c r="M173" s="95">
        <f t="shared" si="5"/>
        <v>0</v>
      </c>
      <c r="N173" s="95">
        <f t="shared" si="5"/>
        <v>0</v>
      </c>
      <c r="O173" s="95">
        <f t="shared" si="5"/>
        <v>0</v>
      </c>
      <c r="P173" s="95">
        <f t="shared" si="5"/>
        <v>0</v>
      </c>
      <c r="Q173" s="95">
        <f t="shared" si="5"/>
        <v>0</v>
      </c>
      <c r="R173" s="95">
        <f t="shared" si="5"/>
        <v>0</v>
      </c>
      <c r="S173" s="95">
        <f t="shared" si="5"/>
        <v>0</v>
      </c>
      <c r="T173" s="95">
        <f t="shared" si="5"/>
        <v>0</v>
      </c>
      <c r="U173" s="95">
        <f t="shared" si="5"/>
        <v>0</v>
      </c>
      <c r="V173" s="95">
        <f t="shared" si="5"/>
        <v>0</v>
      </c>
      <c r="W173">
        <f t="shared" si="3"/>
        <v>30</v>
      </c>
    </row>
    <row r="174" spans="1:23" ht="15.75" customHeight="1">
      <c r="A174" s="95"/>
      <c r="D174" s="3"/>
    </row>
    <row r="175" spans="1:23" ht="15.75" customHeight="1">
      <c r="A175" s="95"/>
      <c r="D175" s="3"/>
    </row>
    <row r="176" spans="1:23" ht="15.75" customHeight="1">
      <c r="A176" s="95"/>
      <c r="D176" s="3"/>
    </row>
    <row r="177" spans="1:4" ht="15.75" customHeight="1">
      <c r="A177" s="95"/>
      <c r="D177" s="3"/>
    </row>
    <row r="178" spans="1:4" ht="15.75" customHeight="1">
      <c r="A178" s="95"/>
      <c r="D178" s="3"/>
    </row>
    <row r="179" spans="1:4" ht="15.75" customHeight="1">
      <c r="A179" s="95"/>
      <c r="D179" s="3"/>
    </row>
    <row r="180" spans="1:4" ht="15.75" customHeight="1">
      <c r="A180" s="95"/>
      <c r="D180" s="3"/>
    </row>
    <row r="181" spans="1:4" ht="15.75" customHeight="1">
      <c r="A181" s="95"/>
      <c r="D181" s="3"/>
    </row>
    <row r="182" spans="1:4" ht="15.75" customHeight="1">
      <c r="A182" s="95"/>
      <c r="D182" s="3"/>
    </row>
    <row r="183" spans="1:4" ht="15.75" customHeight="1">
      <c r="A183" s="95"/>
      <c r="D183" s="3"/>
    </row>
    <row r="184" spans="1:4" ht="15.75" customHeight="1">
      <c r="A184" s="95"/>
      <c r="D184" s="3"/>
    </row>
    <row r="185" spans="1:4" ht="15.75" customHeight="1">
      <c r="A185" s="95"/>
      <c r="D185" s="3"/>
    </row>
    <row r="186" spans="1:4" ht="15.75" customHeight="1">
      <c r="A186" s="95"/>
      <c r="D186" s="3"/>
    </row>
    <row r="187" spans="1:4" ht="15.75" customHeight="1">
      <c r="A187" s="95"/>
      <c r="D187" s="3"/>
    </row>
    <row r="188" spans="1:4" ht="15.75" customHeight="1">
      <c r="A188" s="95"/>
      <c r="D188" s="3"/>
    </row>
    <row r="189" spans="1:4" ht="15.75" customHeight="1">
      <c r="A189" s="95"/>
      <c r="D189" s="3"/>
    </row>
    <row r="190" spans="1:4" ht="15.75" customHeight="1">
      <c r="A190" s="95"/>
      <c r="D190" s="3"/>
    </row>
    <row r="191" spans="1:4" ht="15.75" customHeight="1">
      <c r="A191" s="95"/>
      <c r="D191" s="3"/>
    </row>
    <row r="192" spans="1:4" ht="15.75" customHeight="1">
      <c r="A192" s="95"/>
      <c r="D192" s="3"/>
    </row>
    <row r="193" spans="1:4" ht="15.75" customHeight="1">
      <c r="A193" s="95"/>
      <c r="D193" s="3"/>
    </row>
    <row r="194" spans="1:4" ht="15.75" customHeight="1">
      <c r="A194" s="95"/>
      <c r="D194" s="3"/>
    </row>
    <row r="195" spans="1:4" ht="15.75" customHeight="1">
      <c r="A195" s="95"/>
      <c r="D195" s="3"/>
    </row>
    <row r="196" spans="1:4" ht="15.75" customHeight="1">
      <c r="A196" s="95"/>
      <c r="D196" s="3"/>
    </row>
    <row r="197" spans="1:4" ht="15.75" customHeight="1">
      <c r="A197" s="95"/>
      <c r="D197" s="3"/>
    </row>
    <row r="198" spans="1:4" ht="15.75" customHeight="1">
      <c r="A198" s="95"/>
      <c r="D198" s="3"/>
    </row>
    <row r="199" spans="1:4" ht="15.75" customHeight="1">
      <c r="A199" s="95"/>
      <c r="D199" s="3"/>
    </row>
    <row r="200" spans="1:4" ht="15.75" customHeight="1">
      <c r="A200" s="95"/>
      <c r="D200" s="3"/>
    </row>
    <row r="201" spans="1:4" ht="15.75" customHeight="1">
      <c r="A201" s="95"/>
      <c r="D201" s="3"/>
    </row>
    <row r="202" spans="1:4" ht="15.75" customHeight="1">
      <c r="A202" s="95"/>
      <c r="D202" s="3"/>
    </row>
    <row r="203" spans="1:4" ht="15.75" customHeight="1">
      <c r="A203" s="95"/>
      <c r="D203" s="3"/>
    </row>
    <row r="204" spans="1:4" ht="15.75" customHeight="1">
      <c r="A204" s="95"/>
      <c r="D204" s="3"/>
    </row>
    <row r="205" spans="1:4" ht="15.75" customHeight="1">
      <c r="A205" s="95"/>
      <c r="D205" s="3"/>
    </row>
    <row r="206" spans="1:4" ht="15.75" customHeight="1">
      <c r="A206" s="95"/>
      <c r="D206" s="3"/>
    </row>
    <row r="207" spans="1:4" ht="15.75" customHeight="1">
      <c r="A207" s="95"/>
      <c r="D207" s="3"/>
    </row>
    <row r="208" spans="1:4" ht="15.75" customHeight="1">
      <c r="A208" s="95"/>
      <c r="D208" s="3"/>
    </row>
    <row r="209" spans="1:4" ht="15.75" customHeight="1">
      <c r="A209" s="95"/>
      <c r="D209" s="3"/>
    </row>
    <row r="210" spans="1:4" ht="15.75" customHeight="1">
      <c r="A210" s="95"/>
      <c r="D210" s="3"/>
    </row>
    <row r="211" spans="1:4" ht="15.75" customHeight="1">
      <c r="A211" s="95"/>
      <c r="D211" s="3"/>
    </row>
    <row r="212" spans="1:4" ht="15.75" customHeight="1">
      <c r="A212" s="95"/>
      <c r="D212" s="3"/>
    </row>
    <row r="213" spans="1:4" ht="15.75" customHeight="1">
      <c r="A213" s="95"/>
      <c r="D213" s="3"/>
    </row>
    <row r="214" spans="1:4" ht="15.75" customHeight="1">
      <c r="A214" s="95"/>
      <c r="D214" s="3"/>
    </row>
    <row r="215" spans="1:4" ht="15.75" customHeight="1">
      <c r="A215" s="95"/>
      <c r="D215" s="3"/>
    </row>
    <row r="216" spans="1:4" ht="15.75" customHeight="1">
      <c r="A216" s="95"/>
      <c r="D216" s="3"/>
    </row>
    <row r="217" spans="1:4" ht="15.75" customHeight="1">
      <c r="A217" s="95"/>
      <c r="D217" s="3"/>
    </row>
    <row r="218" spans="1:4" ht="15.75" customHeight="1">
      <c r="A218" s="95"/>
      <c r="D218" s="3"/>
    </row>
    <row r="219" spans="1:4" ht="15.75" customHeight="1">
      <c r="A219" s="95"/>
      <c r="D219" s="3"/>
    </row>
    <row r="220" spans="1:4" ht="15.75" customHeight="1">
      <c r="A220" s="95"/>
      <c r="D220" s="3"/>
    </row>
    <row r="221" spans="1:4" ht="15.75" customHeight="1">
      <c r="A221" s="95"/>
      <c r="D221" s="3"/>
    </row>
    <row r="222" spans="1:4" ht="15.75" customHeight="1">
      <c r="A222" s="95"/>
      <c r="D222" s="3"/>
    </row>
    <row r="223" spans="1:4" ht="15.75" customHeight="1">
      <c r="A223" s="95"/>
      <c r="D223" s="3"/>
    </row>
    <row r="224" spans="1:4" ht="15.75" customHeight="1">
      <c r="A224" s="95"/>
      <c r="D224" s="3"/>
    </row>
    <row r="225" spans="1:4" ht="15.75" customHeight="1">
      <c r="A225" s="95"/>
      <c r="D225" s="3"/>
    </row>
    <row r="226" spans="1:4" ht="15.75" customHeight="1">
      <c r="A226" s="95"/>
      <c r="D226" s="3"/>
    </row>
    <row r="227" spans="1:4" ht="15.75" customHeight="1">
      <c r="A227" s="95"/>
      <c r="D227" s="3"/>
    </row>
    <row r="228" spans="1:4" ht="15.75" customHeight="1">
      <c r="A228" s="95"/>
      <c r="D228" s="3"/>
    </row>
    <row r="229" spans="1:4" ht="15.75" customHeight="1">
      <c r="A229" s="95"/>
      <c r="D229" s="3"/>
    </row>
    <row r="230" spans="1:4" ht="15.75" customHeight="1">
      <c r="A230" s="95"/>
      <c r="D230" s="3"/>
    </row>
    <row r="231" spans="1:4" ht="15.75" customHeight="1">
      <c r="A231" s="95"/>
      <c r="D231" s="3"/>
    </row>
    <row r="232" spans="1:4" ht="15.75" customHeight="1">
      <c r="A232" s="95"/>
      <c r="D232" s="3"/>
    </row>
    <row r="233" spans="1:4" ht="15.75" customHeight="1">
      <c r="A233" s="95"/>
      <c r="D233" s="3"/>
    </row>
    <row r="234" spans="1:4" ht="15.75" customHeight="1">
      <c r="A234" s="95"/>
      <c r="D234" s="3"/>
    </row>
    <row r="235" spans="1:4" ht="15.75" customHeight="1">
      <c r="A235" s="95"/>
      <c r="D235" s="3"/>
    </row>
    <row r="236" spans="1:4" ht="15.75" customHeight="1">
      <c r="A236" s="95"/>
      <c r="D236" s="3"/>
    </row>
    <row r="237" spans="1:4" ht="15.75" customHeight="1">
      <c r="A237" s="95"/>
      <c r="D237" s="3"/>
    </row>
    <row r="238" spans="1:4" ht="15.75" customHeight="1">
      <c r="A238" s="95"/>
      <c r="D238" s="3"/>
    </row>
    <row r="239" spans="1:4" ht="15.75" customHeight="1">
      <c r="A239" s="95"/>
      <c r="D239" s="3"/>
    </row>
    <row r="240" spans="1:4" ht="15.75" customHeight="1">
      <c r="A240" s="95"/>
      <c r="D240" s="3"/>
    </row>
    <row r="241" spans="1:4" ht="15.75" customHeight="1">
      <c r="A241" s="95"/>
      <c r="D241" s="3"/>
    </row>
    <row r="242" spans="1:4" ht="15.75" customHeight="1">
      <c r="A242" s="95"/>
      <c r="D242" s="3"/>
    </row>
    <row r="243" spans="1:4" ht="15.75" customHeight="1">
      <c r="A243" s="95"/>
      <c r="D243" s="3"/>
    </row>
    <row r="244" spans="1:4" ht="15.75" customHeight="1">
      <c r="A244" s="95"/>
      <c r="D244" s="3"/>
    </row>
    <row r="245" spans="1:4" ht="15.75" customHeight="1">
      <c r="A245" s="95"/>
      <c r="D245" s="3"/>
    </row>
    <row r="246" spans="1:4" ht="15.75" customHeight="1">
      <c r="A246" s="95"/>
      <c r="D246" s="3"/>
    </row>
    <row r="247" spans="1:4" ht="15.75" customHeight="1">
      <c r="A247" s="95"/>
      <c r="D247" s="3"/>
    </row>
    <row r="248" spans="1:4" ht="15.75" customHeight="1">
      <c r="A248" s="95"/>
      <c r="D248" s="3"/>
    </row>
    <row r="249" spans="1:4" ht="15.75" customHeight="1">
      <c r="A249" s="95"/>
      <c r="D249" s="3"/>
    </row>
    <row r="250" spans="1:4" ht="15.75" customHeight="1">
      <c r="A250" s="95"/>
      <c r="D250" s="3"/>
    </row>
    <row r="251" spans="1:4" ht="15.75" customHeight="1">
      <c r="A251" s="95"/>
      <c r="D251" s="3"/>
    </row>
    <row r="252" spans="1:4" ht="15.75" customHeight="1">
      <c r="A252" s="95"/>
      <c r="D252" s="3"/>
    </row>
    <row r="253" spans="1:4" ht="15.75" customHeight="1">
      <c r="A253" s="95"/>
      <c r="D253" s="3"/>
    </row>
    <row r="254" spans="1:4" ht="15.75" customHeight="1">
      <c r="A254" s="95"/>
      <c r="D254" s="3"/>
    </row>
    <row r="255" spans="1:4" ht="15.75" customHeight="1">
      <c r="A255" s="95"/>
      <c r="D255" s="3"/>
    </row>
    <row r="256" spans="1:4" ht="15.75" customHeight="1">
      <c r="A256" s="95"/>
      <c r="D256" s="3"/>
    </row>
    <row r="257" spans="1:4" ht="15.75" customHeight="1">
      <c r="A257" s="95"/>
      <c r="D257" s="3"/>
    </row>
    <row r="258" spans="1:4" ht="15.75" customHeight="1">
      <c r="A258" s="95"/>
      <c r="D258" s="3"/>
    </row>
    <row r="259" spans="1:4" ht="15.75" customHeight="1">
      <c r="A259" s="95"/>
      <c r="D259" s="3"/>
    </row>
    <row r="260" spans="1:4" ht="15.75" customHeight="1">
      <c r="A260" s="95"/>
      <c r="D260" s="3"/>
    </row>
    <row r="261" spans="1:4" ht="15.75" customHeight="1">
      <c r="A261" s="95"/>
      <c r="D261" s="3"/>
    </row>
    <row r="262" spans="1:4" ht="15.75" customHeight="1">
      <c r="A262" s="95"/>
      <c r="D262" s="3"/>
    </row>
    <row r="263" spans="1:4" ht="15.75" customHeight="1">
      <c r="A263" s="95"/>
      <c r="D263" s="3"/>
    </row>
    <row r="264" spans="1:4" ht="15.75" customHeight="1">
      <c r="A264" s="95"/>
      <c r="D264" s="3"/>
    </row>
    <row r="265" spans="1:4" ht="15.75" customHeight="1">
      <c r="A265" s="95"/>
      <c r="D265" s="3"/>
    </row>
    <row r="266" spans="1:4" ht="15.75" customHeight="1">
      <c r="A266" s="95"/>
      <c r="D266" s="3"/>
    </row>
    <row r="267" spans="1:4" ht="15.75" customHeight="1">
      <c r="A267" s="95"/>
      <c r="D267" s="3"/>
    </row>
    <row r="268" spans="1:4" ht="15.75" customHeight="1">
      <c r="A268" s="95"/>
      <c r="D268" s="3"/>
    </row>
    <row r="269" spans="1:4" ht="15.75" customHeight="1">
      <c r="A269" s="95"/>
      <c r="D269" s="3"/>
    </row>
    <row r="270" spans="1:4" ht="15.75" customHeight="1">
      <c r="A270" s="95"/>
      <c r="D270" s="3"/>
    </row>
    <row r="271" spans="1:4" ht="15.75" customHeight="1">
      <c r="A271" s="95"/>
      <c r="D271" s="3"/>
    </row>
    <row r="272" spans="1:4" ht="15.75" customHeight="1">
      <c r="A272" s="95"/>
      <c r="D272" s="3"/>
    </row>
    <row r="273" spans="1:4" ht="15.75" customHeight="1">
      <c r="A273" s="95"/>
      <c r="D273" s="3"/>
    </row>
    <row r="274" spans="1:4" ht="15.75" customHeight="1">
      <c r="A274" s="95"/>
      <c r="D274" s="3"/>
    </row>
    <row r="275" spans="1:4" ht="15.75" customHeight="1">
      <c r="A275" s="95"/>
      <c r="D275" s="3"/>
    </row>
    <row r="276" spans="1:4" ht="15.75" customHeight="1">
      <c r="A276" s="95"/>
      <c r="D276" s="3"/>
    </row>
    <row r="277" spans="1:4" ht="15.75" customHeight="1">
      <c r="A277" s="95"/>
      <c r="D277" s="3"/>
    </row>
    <row r="278" spans="1:4" ht="15.75" customHeight="1">
      <c r="A278" s="95"/>
      <c r="D278" s="3"/>
    </row>
    <row r="279" spans="1:4" ht="15.75" customHeight="1">
      <c r="A279" s="95"/>
      <c r="D279" s="3"/>
    </row>
    <row r="280" spans="1:4" ht="15.75" customHeight="1">
      <c r="A280" s="95"/>
      <c r="D280" s="3"/>
    </row>
    <row r="281" spans="1:4" ht="15.75" customHeight="1">
      <c r="A281" s="95"/>
      <c r="D281" s="3"/>
    </row>
    <row r="282" spans="1:4" ht="15.75" customHeight="1">
      <c r="A282" s="95"/>
      <c r="D282" s="3"/>
    </row>
    <row r="283" spans="1:4" ht="15.75" customHeight="1">
      <c r="A283" s="95"/>
      <c r="D283" s="3"/>
    </row>
    <row r="284" spans="1:4" ht="15.75" customHeight="1">
      <c r="A284" s="95"/>
      <c r="D284" s="3"/>
    </row>
    <row r="285" spans="1:4" ht="15.75" customHeight="1">
      <c r="A285" s="95"/>
      <c r="D285" s="3"/>
    </row>
    <row r="286" spans="1:4" ht="15.75" customHeight="1">
      <c r="A286" s="95"/>
      <c r="D286" s="3"/>
    </row>
    <row r="287" spans="1:4" ht="15.75" customHeight="1">
      <c r="A287" s="95"/>
      <c r="D287" s="3"/>
    </row>
    <row r="288" spans="1:4" ht="15.75" customHeight="1">
      <c r="A288" s="95"/>
      <c r="D288" s="3"/>
    </row>
    <row r="289" spans="1:4" ht="15.75" customHeight="1">
      <c r="A289" s="95"/>
      <c r="D289" s="3"/>
    </row>
    <row r="290" spans="1:4" ht="15.75" customHeight="1">
      <c r="A290" s="95"/>
      <c r="D290" s="3"/>
    </row>
    <row r="291" spans="1:4" ht="15.75" customHeight="1">
      <c r="A291" s="95"/>
      <c r="D291" s="3"/>
    </row>
    <row r="292" spans="1:4" ht="15.75" customHeight="1">
      <c r="A292" s="95"/>
      <c r="D292" s="3"/>
    </row>
    <row r="293" spans="1:4" ht="15.75" customHeight="1">
      <c r="A293" s="95"/>
      <c r="D293" s="3"/>
    </row>
    <row r="294" spans="1:4" ht="15.75" customHeight="1">
      <c r="A294" s="95"/>
      <c r="D294" s="3"/>
    </row>
    <row r="295" spans="1:4" ht="15.75" customHeight="1">
      <c r="A295" s="95"/>
      <c r="D295" s="3"/>
    </row>
    <row r="296" spans="1:4" ht="15.75" customHeight="1">
      <c r="A296" s="95"/>
      <c r="D296" s="3"/>
    </row>
    <row r="297" spans="1:4" ht="15.75" customHeight="1">
      <c r="A297" s="95"/>
      <c r="D297" s="3"/>
    </row>
    <row r="298" spans="1:4" ht="15.75" customHeight="1">
      <c r="A298" s="95"/>
      <c r="D298" s="3"/>
    </row>
    <row r="299" spans="1:4" ht="15.75" customHeight="1">
      <c r="A299" s="95"/>
      <c r="D299" s="3"/>
    </row>
    <row r="300" spans="1:4" ht="15.75" customHeight="1">
      <c r="A300" s="95"/>
      <c r="D300" s="3"/>
    </row>
    <row r="301" spans="1:4" ht="15.75" customHeight="1">
      <c r="A301" s="95"/>
      <c r="D301" s="3"/>
    </row>
    <row r="302" spans="1:4" ht="15.75" customHeight="1">
      <c r="A302" s="95"/>
      <c r="D302" s="3"/>
    </row>
    <row r="303" spans="1:4" ht="15.75" customHeight="1">
      <c r="A303" s="95"/>
      <c r="D303" s="3"/>
    </row>
    <row r="304" spans="1:4" ht="15.75" customHeight="1">
      <c r="A304" s="95"/>
      <c r="D304" s="3"/>
    </row>
    <row r="305" spans="1:4" ht="15.75" customHeight="1">
      <c r="A305" s="95"/>
      <c r="D305" s="3"/>
    </row>
    <row r="306" spans="1:4" ht="15.75" customHeight="1">
      <c r="A306" s="95"/>
      <c r="D306" s="3"/>
    </row>
    <row r="307" spans="1:4" ht="15.75" customHeight="1">
      <c r="A307" s="95"/>
      <c r="D307" s="3"/>
    </row>
    <row r="308" spans="1:4" ht="15.75" customHeight="1">
      <c r="A308" s="95"/>
      <c r="D308" s="3"/>
    </row>
    <row r="309" spans="1:4" ht="15.75" customHeight="1">
      <c r="A309" s="95"/>
      <c r="D309" s="3"/>
    </row>
    <row r="310" spans="1:4" ht="15.75" customHeight="1">
      <c r="A310" s="95"/>
      <c r="D310" s="3"/>
    </row>
    <row r="311" spans="1:4" ht="15.75" customHeight="1">
      <c r="A311" s="95"/>
      <c r="D311" s="3"/>
    </row>
    <row r="312" spans="1:4" ht="15.75" customHeight="1">
      <c r="A312" s="95"/>
      <c r="D312" s="3"/>
    </row>
    <row r="313" spans="1:4" ht="15.75" customHeight="1">
      <c r="A313" s="95"/>
      <c r="D313" s="3"/>
    </row>
    <row r="314" spans="1:4" ht="15.75" customHeight="1">
      <c r="A314" s="95"/>
      <c r="D314" s="3"/>
    </row>
    <row r="315" spans="1:4" ht="15.75" customHeight="1">
      <c r="A315" s="95"/>
      <c r="D315" s="3"/>
    </row>
    <row r="316" spans="1:4" ht="15.75" customHeight="1">
      <c r="A316" s="95"/>
      <c r="D316" s="3"/>
    </row>
    <row r="317" spans="1:4" ht="15.75" customHeight="1">
      <c r="A317" s="95"/>
      <c r="D317" s="3"/>
    </row>
    <row r="318" spans="1:4" ht="15.75" customHeight="1">
      <c r="A318" s="95"/>
      <c r="D318" s="3"/>
    </row>
    <row r="319" spans="1:4" ht="15.75" customHeight="1">
      <c r="A319" s="95"/>
      <c r="D319" s="3"/>
    </row>
    <row r="320" spans="1:4" ht="15.75" customHeight="1">
      <c r="A320" s="95"/>
      <c r="D320" s="3"/>
    </row>
    <row r="321" spans="1:4" ht="15.75" customHeight="1">
      <c r="A321" s="95"/>
      <c r="D321" s="3"/>
    </row>
    <row r="322" spans="1:4" ht="15.75" customHeight="1">
      <c r="A322" s="95"/>
      <c r="D322" s="3"/>
    </row>
    <row r="323" spans="1:4" ht="15.75" customHeight="1">
      <c r="A323" s="95"/>
      <c r="D323" s="3"/>
    </row>
    <row r="324" spans="1:4" ht="15.75" customHeight="1">
      <c r="A324" s="95"/>
      <c r="D324" s="3"/>
    </row>
    <row r="325" spans="1:4" ht="15.75" customHeight="1">
      <c r="A325" s="95"/>
      <c r="D325" s="3"/>
    </row>
    <row r="326" spans="1:4" ht="15.75" customHeight="1">
      <c r="A326" s="95"/>
      <c r="D326" s="3"/>
    </row>
    <row r="327" spans="1:4" ht="15.75" customHeight="1">
      <c r="A327" s="95"/>
      <c r="D327" s="3"/>
    </row>
    <row r="328" spans="1:4" ht="15.75" customHeight="1">
      <c r="A328" s="95"/>
      <c r="D328" s="3"/>
    </row>
    <row r="329" spans="1:4" ht="15.75" customHeight="1">
      <c r="A329" s="95"/>
      <c r="D329" s="3"/>
    </row>
    <row r="330" spans="1:4" ht="15.75" customHeight="1">
      <c r="A330" s="95"/>
      <c r="D330" s="3"/>
    </row>
    <row r="331" spans="1:4" ht="15.75" customHeight="1">
      <c r="A331" s="95"/>
      <c r="D331" s="3"/>
    </row>
    <row r="332" spans="1:4" ht="15.75" customHeight="1">
      <c r="A332" s="95"/>
      <c r="D332" s="3"/>
    </row>
    <row r="333" spans="1:4" ht="15.75" customHeight="1">
      <c r="A333" s="95"/>
      <c r="D333" s="3"/>
    </row>
    <row r="334" spans="1:4" ht="15.75" customHeight="1">
      <c r="A334" s="95"/>
      <c r="D334" s="3"/>
    </row>
    <row r="335" spans="1:4" ht="15.75" customHeight="1">
      <c r="A335" s="95"/>
      <c r="D335" s="3"/>
    </row>
    <row r="336" spans="1:4" ht="15.75" customHeight="1">
      <c r="A336" s="95"/>
      <c r="D336" s="3"/>
    </row>
    <row r="337" spans="1:4" ht="15.75" customHeight="1">
      <c r="A337" s="95"/>
      <c r="D337" s="3"/>
    </row>
    <row r="338" spans="1:4" ht="15.75" customHeight="1">
      <c r="A338" s="95"/>
      <c r="D338" s="3"/>
    </row>
    <row r="339" spans="1:4" ht="15.75" customHeight="1">
      <c r="A339" s="95"/>
      <c r="D339" s="3"/>
    </row>
    <row r="340" spans="1:4" ht="15.75" customHeight="1">
      <c r="A340" s="95"/>
      <c r="D340" s="3"/>
    </row>
    <row r="341" spans="1:4" ht="15.75" customHeight="1">
      <c r="A341" s="95"/>
      <c r="D341" s="3"/>
    </row>
    <row r="342" spans="1:4" ht="15.75" customHeight="1">
      <c r="A342" s="95"/>
      <c r="D342" s="3"/>
    </row>
    <row r="343" spans="1:4" ht="15.75" customHeight="1">
      <c r="A343" s="95"/>
      <c r="D343" s="3"/>
    </row>
    <row r="344" spans="1:4" ht="15.75" customHeight="1">
      <c r="A344" s="95"/>
      <c r="D344" s="3"/>
    </row>
    <row r="345" spans="1:4" ht="15.75" customHeight="1">
      <c r="A345" s="95"/>
      <c r="D345" s="3"/>
    </row>
    <row r="346" spans="1:4" ht="15.75" customHeight="1">
      <c r="A346" s="95"/>
      <c r="D346" s="3"/>
    </row>
    <row r="347" spans="1:4" ht="15.75" customHeight="1">
      <c r="A347" s="95"/>
      <c r="D347" s="3"/>
    </row>
    <row r="348" spans="1:4" ht="15.75" customHeight="1">
      <c r="A348" s="95"/>
      <c r="D348" s="3"/>
    </row>
    <row r="349" spans="1:4" ht="15.75" customHeight="1">
      <c r="A349" s="95"/>
      <c r="D349" s="3"/>
    </row>
    <row r="350" spans="1:4" ht="15.75" customHeight="1">
      <c r="A350" s="95"/>
      <c r="D350" s="3"/>
    </row>
    <row r="351" spans="1:4" ht="15.75" customHeight="1">
      <c r="A351" s="95"/>
      <c r="D351" s="3"/>
    </row>
    <row r="352" spans="1:4" ht="15.75" customHeight="1">
      <c r="A352" s="95"/>
      <c r="D352" s="3"/>
    </row>
    <row r="353" spans="1:4" ht="15.75" customHeight="1">
      <c r="A353" s="95"/>
      <c r="D353" s="3"/>
    </row>
    <row r="354" spans="1:4" ht="15.75" customHeight="1">
      <c r="A354" s="95"/>
      <c r="D354" s="3"/>
    </row>
    <row r="355" spans="1:4" ht="15.75" customHeight="1">
      <c r="A355" s="95"/>
      <c r="D355" s="3"/>
    </row>
    <row r="356" spans="1:4" ht="15.75" customHeight="1">
      <c r="A356" s="95"/>
      <c r="D356" s="3"/>
    </row>
    <row r="357" spans="1:4" ht="15.75" customHeight="1">
      <c r="A357" s="95"/>
      <c r="D357" s="3"/>
    </row>
    <row r="358" spans="1:4" ht="15.75" customHeight="1">
      <c r="A358" s="95"/>
      <c r="D358" s="3"/>
    </row>
    <row r="359" spans="1:4" ht="15.75" customHeight="1">
      <c r="A359" s="95"/>
      <c r="D359" s="3"/>
    </row>
    <row r="360" spans="1:4" ht="15.75" customHeight="1">
      <c r="A360" s="95"/>
      <c r="D360" s="3"/>
    </row>
    <row r="361" spans="1:4" ht="15.75" customHeight="1">
      <c r="A361" s="95"/>
      <c r="D361" s="3"/>
    </row>
    <row r="362" spans="1:4" ht="15.75" customHeight="1">
      <c r="A362" s="95"/>
      <c r="D362" s="3"/>
    </row>
    <row r="363" spans="1:4" ht="15.75" customHeight="1">
      <c r="A363" s="95"/>
      <c r="D363" s="3"/>
    </row>
    <row r="364" spans="1:4" ht="15.75" customHeight="1">
      <c r="A364" s="95"/>
      <c r="D364" s="3"/>
    </row>
    <row r="365" spans="1:4" ht="15.75" customHeight="1">
      <c r="A365" s="95"/>
      <c r="D365" s="3"/>
    </row>
    <row r="366" spans="1:4" ht="15.75" customHeight="1">
      <c r="A366" s="95"/>
      <c r="D366" s="3"/>
    </row>
    <row r="367" spans="1:4" ht="15.75" customHeight="1">
      <c r="A367" s="95"/>
      <c r="D367" s="3"/>
    </row>
    <row r="368" spans="1:4" ht="15.75" customHeight="1">
      <c r="A368" s="95"/>
      <c r="D368" s="3"/>
    </row>
    <row r="369" spans="1:4" ht="15.75" customHeight="1">
      <c r="A369" s="95"/>
      <c r="D369" s="3"/>
    </row>
    <row r="370" spans="1:4" ht="15.75" customHeight="1">
      <c r="A370" s="95"/>
      <c r="D370" s="3"/>
    </row>
    <row r="371" spans="1:4" ht="15.75" customHeight="1">
      <c r="A371" s="95"/>
      <c r="D371" s="3"/>
    </row>
    <row r="372" spans="1:4" ht="15.75" customHeight="1">
      <c r="A372" s="95"/>
      <c r="D372" s="3"/>
    </row>
    <row r="373" spans="1:4" ht="15.75" customHeight="1">
      <c r="A373" s="95"/>
      <c r="D373" s="3"/>
    </row>
    <row r="374" spans="1:4" ht="15.75" customHeight="1">
      <c r="A374" s="95"/>
      <c r="D374" s="3"/>
    </row>
    <row r="375" spans="1:4" ht="15.75" customHeight="1">
      <c r="A375" s="95"/>
      <c r="D375" s="3"/>
    </row>
    <row r="376" spans="1:4" ht="15.75" customHeight="1">
      <c r="A376" s="95"/>
      <c r="D376" s="3"/>
    </row>
    <row r="377" spans="1:4" ht="15.75" customHeight="1">
      <c r="A377" s="95"/>
      <c r="D377" s="3"/>
    </row>
    <row r="378" spans="1:4" ht="15.75" customHeight="1">
      <c r="A378" s="95"/>
      <c r="D378" s="3"/>
    </row>
    <row r="379" spans="1:4" ht="15.75" customHeight="1">
      <c r="A379" s="95"/>
      <c r="D379" s="3"/>
    </row>
    <row r="380" spans="1:4" ht="15.75" customHeight="1">
      <c r="A380" s="95"/>
      <c r="D380" s="3"/>
    </row>
    <row r="381" spans="1:4" ht="15.75" customHeight="1">
      <c r="A381" s="95"/>
      <c r="D381" s="3"/>
    </row>
    <row r="382" spans="1:4" ht="15.75" customHeight="1">
      <c r="A382" s="95"/>
      <c r="D382" s="3"/>
    </row>
    <row r="383" spans="1:4" ht="15.75" customHeight="1">
      <c r="A383" s="95"/>
      <c r="D383" s="3"/>
    </row>
    <row r="384" spans="1:4" ht="15.75" customHeight="1">
      <c r="A384" s="95"/>
      <c r="D384" s="3"/>
    </row>
    <row r="385" spans="1:4" ht="15.75" customHeight="1">
      <c r="A385" s="95"/>
      <c r="D385" s="3"/>
    </row>
    <row r="386" spans="1:4" ht="15.75" customHeight="1">
      <c r="A386" s="95"/>
      <c r="D386" s="3"/>
    </row>
    <row r="387" spans="1:4" ht="15.75" customHeight="1">
      <c r="A387" s="95"/>
      <c r="D387" s="3"/>
    </row>
    <row r="388" spans="1:4" ht="15.75" customHeight="1">
      <c r="A388" s="95"/>
      <c r="D388" s="3"/>
    </row>
    <row r="389" spans="1:4" ht="15.75" customHeight="1">
      <c r="A389" s="95"/>
      <c r="D389" s="3"/>
    </row>
    <row r="390" spans="1:4" ht="15.75" customHeight="1">
      <c r="A390" s="95"/>
      <c r="D390" s="3"/>
    </row>
    <row r="391" spans="1:4" ht="15.75" customHeight="1">
      <c r="A391" s="95"/>
      <c r="D391" s="3"/>
    </row>
    <row r="392" spans="1:4" ht="15.75" customHeight="1">
      <c r="A392" s="95"/>
      <c r="D392" s="3"/>
    </row>
    <row r="393" spans="1:4" ht="15.75" customHeight="1">
      <c r="A393" s="95"/>
      <c r="D393" s="3"/>
    </row>
    <row r="394" spans="1:4" ht="15.75" customHeight="1">
      <c r="A394" s="95"/>
      <c r="D394" s="3"/>
    </row>
    <row r="395" spans="1:4" ht="15.75" customHeight="1">
      <c r="A395" s="95"/>
      <c r="D395" s="3"/>
    </row>
    <row r="396" spans="1:4" ht="15.75" customHeight="1">
      <c r="A396" s="95"/>
      <c r="D396" s="3"/>
    </row>
    <row r="397" spans="1:4" ht="15.75" customHeight="1">
      <c r="A397" s="95"/>
      <c r="D397" s="3"/>
    </row>
    <row r="398" spans="1:4" ht="15.75" customHeight="1">
      <c r="A398" s="95"/>
      <c r="D398" s="3"/>
    </row>
    <row r="399" spans="1:4" ht="15.75" customHeight="1">
      <c r="A399" s="95"/>
      <c r="D399" s="3"/>
    </row>
    <row r="400" spans="1:4" ht="15.75" customHeight="1">
      <c r="A400" s="95"/>
      <c r="D400" s="3"/>
    </row>
    <row r="401" spans="1:4" ht="15.75" customHeight="1">
      <c r="A401" s="95"/>
      <c r="D401" s="3"/>
    </row>
    <row r="402" spans="1:4" ht="15.75" customHeight="1">
      <c r="A402" s="95"/>
      <c r="D402" s="3"/>
    </row>
    <row r="403" spans="1:4" ht="15.75" customHeight="1">
      <c r="A403" s="95"/>
      <c r="D403" s="3"/>
    </row>
    <row r="404" spans="1:4" ht="15.75" customHeight="1">
      <c r="A404" s="95"/>
      <c r="D404" s="3"/>
    </row>
    <row r="405" spans="1:4" ht="15.75" customHeight="1">
      <c r="A405" s="95"/>
      <c r="D405" s="3"/>
    </row>
    <row r="406" spans="1:4" ht="15.75" customHeight="1">
      <c r="A406" s="95"/>
      <c r="D406" s="3"/>
    </row>
    <row r="407" spans="1:4" ht="15.75" customHeight="1">
      <c r="A407" s="95"/>
      <c r="D407" s="3"/>
    </row>
    <row r="408" spans="1:4" ht="15.75" customHeight="1">
      <c r="A408" s="95"/>
      <c r="D408" s="3"/>
    </row>
    <row r="409" spans="1:4" ht="15.75" customHeight="1">
      <c r="A409" s="95"/>
      <c r="D409" s="3"/>
    </row>
    <row r="410" spans="1:4" ht="15.75" customHeight="1">
      <c r="A410" s="95"/>
      <c r="D410" s="3"/>
    </row>
    <row r="411" spans="1:4" ht="15.75" customHeight="1">
      <c r="A411" s="95"/>
      <c r="D411" s="3"/>
    </row>
    <row r="412" spans="1:4" ht="15.75" customHeight="1">
      <c r="A412" s="95"/>
      <c r="D412" s="3"/>
    </row>
    <row r="413" spans="1:4" ht="15.75" customHeight="1">
      <c r="A413" s="95"/>
      <c r="D413" s="3"/>
    </row>
    <row r="414" spans="1:4" ht="15.75" customHeight="1">
      <c r="A414" s="95"/>
      <c r="D414" s="3"/>
    </row>
    <row r="415" spans="1:4" ht="15.75" customHeight="1">
      <c r="A415" s="95"/>
      <c r="D415" s="3"/>
    </row>
    <row r="416" spans="1:4" ht="15.75" customHeight="1">
      <c r="A416" s="95"/>
      <c r="D416" s="3"/>
    </row>
    <row r="417" spans="1:4" ht="15.75" customHeight="1">
      <c r="A417" s="95"/>
      <c r="D417" s="3"/>
    </row>
    <row r="418" spans="1:4" ht="15.75" customHeight="1">
      <c r="A418" s="95"/>
      <c r="D418" s="3"/>
    </row>
    <row r="419" spans="1:4" ht="15.75" customHeight="1">
      <c r="A419" s="95"/>
      <c r="D419" s="3"/>
    </row>
    <row r="420" spans="1:4" ht="15.75" customHeight="1">
      <c r="A420" s="95"/>
      <c r="D420" s="3"/>
    </row>
    <row r="421" spans="1:4" ht="15.75" customHeight="1">
      <c r="A421" s="95"/>
      <c r="D421" s="3"/>
    </row>
    <row r="422" spans="1:4" ht="15.75" customHeight="1">
      <c r="A422" s="95"/>
      <c r="D422" s="3"/>
    </row>
    <row r="423" spans="1:4" ht="15.75" customHeight="1">
      <c r="A423" s="95"/>
      <c r="D423" s="3"/>
    </row>
    <row r="424" spans="1:4" ht="15.75" customHeight="1">
      <c r="A424" s="95"/>
      <c r="D424" s="3"/>
    </row>
    <row r="425" spans="1:4" ht="15.75" customHeight="1">
      <c r="A425" s="95"/>
      <c r="D425" s="3"/>
    </row>
    <row r="426" spans="1:4" ht="15.75" customHeight="1">
      <c r="A426" s="95"/>
      <c r="D426" s="3"/>
    </row>
    <row r="427" spans="1:4" ht="15.75" customHeight="1">
      <c r="A427" s="95"/>
      <c r="D427" s="3"/>
    </row>
    <row r="428" spans="1:4" ht="15.75" customHeight="1">
      <c r="A428" s="95"/>
      <c r="D428" s="3"/>
    </row>
    <row r="429" spans="1:4" ht="15.75" customHeight="1">
      <c r="A429" s="95"/>
      <c r="D429" s="3"/>
    </row>
    <row r="430" spans="1:4" ht="15.75" customHeight="1">
      <c r="A430" s="95"/>
      <c r="D430" s="3"/>
    </row>
    <row r="431" spans="1:4" ht="15.75" customHeight="1">
      <c r="A431" s="95"/>
      <c r="D431" s="3"/>
    </row>
    <row r="432" spans="1:4" ht="15.75" customHeight="1">
      <c r="A432" s="95"/>
      <c r="D432" s="3"/>
    </row>
    <row r="433" spans="1:4" ht="15.75" customHeight="1">
      <c r="A433" s="95"/>
      <c r="D433" s="3"/>
    </row>
    <row r="434" spans="1:4" ht="15.75" customHeight="1">
      <c r="A434" s="95"/>
      <c r="D434" s="3"/>
    </row>
    <row r="435" spans="1:4" ht="15.75" customHeight="1">
      <c r="A435" s="95"/>
      <c r="D435" s="3"/>
    </row>
    <row r="436" spans="1:4" ht="15.75" customHeight="1">
      <c r="A436" s="95"/>
      <c r="D436" s="3"/>
    </row>
    <row r="437" spans="1:4" ht="15.75" customHeight="1">
      <c r="A437" s="95"/>
      <c r="D437" s="3"/>
    </row>
    <row r="438" spans="1:4" ht="15.75" customHeight="1">
      <c r="A438" s="95"/>
      <c r="D438" s="3"/>
    </row>
    <row r="439" spans="1:4" ht="15.75" customHeight="1">
      <c r="A439" s="95"/>
      <c r="D439" s="3"/>
    </row>
    <row r="440" spans="1:4" ht="15.75" customHeight="1">
      <c r="A440" s="95"/>
      <c r="D440" s="3"/>
    </row>
    <row r="441" spans="1:4" ht="15.75" customHeight="1">
      <c r="A441" s="95"/>
      <c r="D441" s="3"/>
    </row>
    <row r="442" spans="1:4" ht="15.75" customHeight="1">
      <c r="A442" s="95"/>
      <c r="D442" s="3"/>
    </row>
    <row r="443" spans="1:4" ht="15.75" customHeight="1">
      <c r="A443" s="95"/>
      <c r="D443" s="3"/>
    </row>
    <row r="444" spans="1:4" ht="15.75" customHeight="1">
      <c r="A444" s="95"/>
      <c r="D444" s="3"/>
    </row>
    <row r="445" spans="1:4" ht="15.75" customHeight="1">
      <c r="A445" s="95"/>
      <c r="D445" s="3"/>
    </row>
    <row r="446" spans="1:4" ht="15.75" customHeight="1">
      <c r="A446" s="95"/>
      <c r="D446" s="3"/>
    </row>
    <row r="447" spans="1:4" ht="15.75" customHeight="1">
      <c r="A447" s="95"/>
      <c r="D447" s="3"/>
    </row>
    <row r="448" spans="1:4" ht="15.75" customHeight="1">
      <c r="A448" s="95"/>
      <c r="D448" s="3"/>
    </row>
    <row r="449" spans="1:4" ht="15.75" customHeight="1">
      <c r="A449" s="95"/>
      <c r="D449" s="3"/>
    </row>
    <row r="450" spans="1:4" ht="15.75" customHeight="1">
      <c r="A450" s="95"/>
      <c r="D450" s="3"/>
    </row>
    <row r="451" spans="1:4" ht="15.75" customHeight="1">
      <c r="A451" s="95"/>
      <c r="D451" s="3"/>
    </row>
    <row r="452" spans="1:4" ht="15.75" customHeight="1">
      <c r="A452" s="95"/>
      <c r="D452" s="3"/>
    </row>
    <row r="453" spans="1:4" ht="15.75" customHeight="1">
      <c r="A453" s="95"/>
      <c r="D453" s="3"/>
    </row>
    <row r="454" spans="1:4" ht="15.75" customHeight="1">
      <c r="A454" s="95"/>
      <c r="D454" s="3"/>
    </row>
    <row r="455" spans="1:4" ht="15.75" customHeight="1">
      <c r="A455" s="95"/>
      <c r="D455" s="3"/>
    </row>
    <row r="456" spans="1:4" ht="15.75" customHeight="1">
      <c r="A456" s="95"/>
      <c r="D456" s="3"/>
    </row>
    <row r="457" spans="1:4" ht="15.75" customHeight="1">
      <c r="A457" s="95"/>
      <c r="D457" s="3"/>
    </row>
    <row r="458" spans="1:4" ht="15.75" customHeight="1">
      <c r="A458" s="95"/>
      <c r="D458" s="3"/>
    </row>
    <row r="459" spans="1:4" ht="15.75" customHeight="1">
      <c r="A459" s="95"/>
      <c r="D459" s="3"/>
    </row>
    <row r="460" spans="1:4" ht="15.75" customHeight="1">
      <c r="A460" s="95"/>
      <c r="D460" s="3"/>
    </row>
    <row r="461" spans="1:4" ht="15.75" customHeight="1">
      <c r="A461" s="95"/>
      <c r="D461" s="3"/>
    </row>
    <row r="462" spans="1:4" ht="15.75" customHeight="1">
      <c r="A462" s="95"/>
      <c r="D462" s="3"/>
    </row>
    <row r="463" spans="1:4" ht="15.75" customHeight="1">
      <c r="A463" s="95"/>
      <c r="D463" s="3"/>
    </row>
    <row r="464" spans="1:4" ht="15.75" customHeight="1">
      <c r="A464" s="95"/>
      <c r="D464" s="3"/>
    </row>
    <row r="465" spans="1:4" ht="15.75" customHeight="1">
      <c r="A465" s="95"/>
      <c r="D465" s="3"/>
    </row>
    <row r="466" spans="1:4" ht="15.75" customHeight="1">
      <c r="A466" s="95"/>
      <c r="D466" s="3"/>
    </row>
    <row r="467" spans="1:4" ht="15.75" customHeight="1">
      <c r="A467" s="95"/>
      <c r="D467" s="3"/>
    </row>
    <row r="468" spans="1:4" ht="15.75" customHeight="1">
      <c r="A468" s="95"/>
      <c r="D468" s="3"/>
    </row>
    <row r="469" spans="1:4" ht="15.75" customHeight="1">
      <c r="A469" s="95"/>
      <c r="D469" s="3"/>
    </row>
    <row r="470" spans="1:4" ht="15.75" customHeight="1">
      <c r="A470" s="95"/>
      <c r="D470" s="3"/>
    </row>
    <row r="471" spans="1:4" ht="15.75" customHeight="1">
      <c r="A471" s="95"/>
      <c r="D471" s="3"/>
    </row>
    <row r="472" spans="1:4" ht="15.75" customHeight="1">
      <c r="A472" s="95"/>
      <c r="D472" s="3"/>
    </row>
    <row r="473" spans="1:4" ht="15.75" customHeight="1">
      <c r="A473" s="95"/>
      <c r="D473" s="3"/>
    </row>
    <row r="474" spans="1:4" ht="15.75" customHeight="1">
      <c r="A474" s="95"/>
      <c r="D474" s="3"/>
    </row>
    <row r="475" spans="1:4" ht="15.75" customHeight="1">
      <c r="A475" s="95"/>
      <c r="D475" s="3"/>
    </row>
    <row r="476" spans="1:4" ht="15.75" customHeight="1">
      <c r="A476" s="95"/>
      <c r="D476" s="3"/>
    </row>
    <row r="477" spans="1:4" ht="15.75" customHeight="1">
      <c r="A477" s="95"/>
      <c r="D477" s="3"/>
    </row>
    <row r="478" spans="1:4" ht="15.75" customHeight="1">
      <c r="A478" s="95"/>
      <c r="D478" s="3"/>
    </row>
    <row r="479" spans="1:4" ht="15.75" customHeight="1">
      <c r="A479" s="95"/>
      <c r="D479" s="3"/>
    </row>
    <row r="480" spans="1:4" ht="15.75" customHeight="1">
      <c r="A480" s="95"/>
      <c r="D480" s="3"/>
    </row>
    <row r="481" spans="1:4" ht="15.75" customHeight="1">
      <c r="A481" s="95"/>
      <c r="D481" s="3"/>
    </row>
    <row r="482" spans="1:4" ht="15.75" customHeight="1">
      <c r="A482" s="95"/>
      <c r="D482" s="3"/>
    </row>
    <row r="483" spans="1:4" ht="15.75" customHeight="1">
      <c r="A483" s="95"/>
      <c r="D483" s="3"/>
    </row>
    <row r="484" spans="1:4" ht="15.75" customHeight="1">
      <c r="A484" s="95"/>
      <c r="D484" s="3"/>
    </row>
    <row r="485" spans="1:4" ht="15.75" customHeight="1">
      <c r="A485" s="95"/>
      <c r="D485" s="3"/>
    </row>
    <row r="486" spans="1:4" ht="15.75" customHeight="1">
      <c r="A486" s="95"/>
      <c r="D486" s="3"/>
    </row>
    <row r="487" spans="1:4" ht="15.75" customHeight="1">
      <c r="A487" s="95"/>
      <c r="D487" s="3"/>
    </row>
    <row r="488" spans="1:4" ht="15.75" customHeight="1">
      <c r="A488" s="95"/>
      <c r="D488" s="3"/>
    </row>
    <row r="489" spans="1:4" ht="15.75" customHeight="1">
      <c r="A489" s="95"/>
      <c r="D489" s="3"/>
    </row>
    <row r="490" spans="1:4" ht="15.75" customHeight="1">
      <c r="A490" s="95"/>
      <c r="D490" s="3"/>
    </row>
    <row r="491" spans="1:4" ht="15.75" customHeight="1">
      <c r="A491" s="95"/>
      <c r="D491" s="3"/>
    </row>
    <row r="492" spans="1:4" ht="15.75" customHeight="1">
      <c r="A492" s="95"/>
      <c r="D492" s="3"/>
    </row>
    <row r="493" spans="1:4" ht="15.75" customHeight="1">
      <c r="A493" s="95"/>
      <c r="D493" s="3"/>
    </row>
    <row r="494" spans="1:4" ht="15.75" customHeight="1">
      <c r="A494" s="95"/>
      <c r="D494" s="3"/>
    </row>
    <row r="495" spans="1:4" ht="15.75" customHeight="1">
      <c r="A495" s="95"/>
      <c r="D495" s="3"/>
    </row>
    <row r="496" spans="1:4" ht="15.75" customHeight="1">
      <c r="A496" s="95"/>
      <c r="D496" s="3"/>
    </row>
    <row r="497" spans="1:4" ht="15.75" customHeight="1">
      <c r="A497" s="95"/>
      <c r="D497" s="3"/>
    </row>
    <row r="498" spans="1:4" ht="15.75" customHeight="1">
      <c r="A498" s="95"/>
      <c r="D498" s="3"/>
    </row>
    <row r="499" spans="1:4" ht="15.75" customHeight="1">
      <c r="A499" s="95"/>
      <c r="D499" s="3"/>
    </row>
    <row r="500" spans="1:4" ht="15.75" customHeight="1">
      <c r="A500" s="95"/>
      <c r="D500" s="3"/>
    </row>
    <row r="501" spans="1:4" ht="15.75" customHeight="1">
      <c r="A501" s="95"/>
      <c r="D501" s="3"/>
    </row>
    <row r="502" spans="1:4" ht="15.75" customHeight="1">
      <c r="A502" s="95"/>
      <c r="D502" s="3"/>
    </row>
    <row r="503" spans="1:4" ht="15.75" customHeight="1">
      <c r="A503" s="95"/>
      <c r="D503" s="3"/>
    </row>
    <row r="504" spans="1:4" ht="15.75" customHeight="1">
      <c r="A504" s="95"/>
      <c r="D504" s="3"/>
    </row>
    <row r="505" spans="1:4" ht="15.75" customHeight="1">
      <c r="A505" s="95"/>
      <c r="D505" s="3"/>
    </row>
    <row r="506" spans="1:4" ht="15.75" customHeight="1">
      <c r="A506" s="95"/>
      <c r="D506" s="3"/>
    </row>
    <row r="507" spans="1:4" ht="15.75" customHeight="1">
      <c r="A507" s="95"/>
      <c r="D507" s="3"/>
    </row>
    <row r="508" spans="1:4" ht="15.75" customHeight="1">
      <c r="A508" s="95"/>
      <c r="D508" s="3"/>
    </row>
    <row r="509" spans="1:4" ht="15.75" customHeight="1">
      <c r="A509" s="95"/>
      <c r="D509" s="3"/>
    </row>
    <row r="510" spans="1:4" ht="15.75" customHeight="1">
      <c r="A510" s="95"/>
      <c r="D510" s="3"/>
    </row>
    <row r="511" spans="1:4" ht="15.75" customHeight="1">
      <c r="A511" s="95"/>
      <c r="D511" s="3"/>
    </row>
    <row r="512" spans="1:4" ht="15.75" customHeight="1">
      <c r="A512" s="95"/>
      <c r="D512" s="3"/>
    </row>
    <row r="513" spans="1:4" ht="15.75" customHeight="1">
      <c r="A513" s="95"/>
      <c r="D513" s="3"/>
    </row>
    <row r="514" spans="1:4" ht="15.75" customHeight="1">
      <c r="A514" s="95"/>
      <c r="D514" s="3"/>
    </row>
    <row r="515" spans="1:4" ht="15.75" customHeight="1">
      <c r="A515" s="95"/>
      <c r="D515" s="3"/>
    </row>
    <row r="516" spans="1:4" ht="15.75" customHeight="1">
      <c r="A516" s="95"/>
      <c r="D516" s="3"/>
    </row>
    <row r="517" spans="1:4" ht="15.75" customHeight="1">
      <c r="A517" s="95"/>
      <c r="D517" s="3"/>
    </row>
    <row r="518" spans="1:4" ht="15.75" customHeight="1">
      <c r="A518" s="95"/>
      <c r="D518" s="3"/>
    </row>
    <row r="519" spans="1:4" ht="15.75" customHeight="1">
      <c r="A519" s="95"/>
      <c r="D519" s="3"/>
    </row>
    <row r="520" spans="1:4" ht="15.75" customHeight="1">
      <c r="A520" s="95"/>
      <c r="D520" s="3"/>
    </row>
    <row r="521" spans="1:4" ht="15.75" customHeight="1">
      <c r="A521" s="95"/>
      <c r="D521" s="3"/>
    </row>
    <row r="522" spans="1:4" ht="15.75" customHeight="1">
      <c r="A522" s="95"/>
      <c r="D522" s="3"/>
    </row>
    <row r="523" spans="1:4" ht="15.75" customHeight="1">
      <c r="A523" s="95"/>
      <c r="D523" s="3"/>
    </row>
    <row r="524" spans="1:4" ht="15.75" customHeight="1">
      <c r="A524" s="95"/>
      <c r="D524" s="3"/>
    </row>
    <row r="525" spans="1:4" ht="15.75" customHeight="1">
      <c r="A525" s="95"/>
      <c r="D525" s="3"/>
    </row>
    <row r="526" spans="1:4" ht="15.75" customHeight="1">
      <c r="A526" s="95"/>
      <c r="D526" s="3"/>
    </row>
    <row r="527" spans="1:4" ht="15.75" customHeight="1">
      <c r="A527" s="95"/>
      <c r="D527" s="3"/>
    </row>
    <row r="528" spans="1:4" ht="15.75" customHeight="1">
      <c r="A528" s="95"/>
      <c r="D528" s="3"/>
    </row>
    <row r="529" spans="1:4" ht="15.75" customHeight="1">
      <c r="A529" s="95"/>
      <c r="D529" s="3"/>
    </row>
    <row r="530" spans="1:4" ht="15.75" customHeight="1">
      <c r="A530" s="95"/>
      <c r="D530" s="3"/>
    </row>
    <row r="531" spans="1:4" ht="15.75" customHeight="1">
      <c r="A531" s="95"/>
      <c r="D531" s="3"/>
    </row>
    <row r="532" spans="1:4" ht="15.75" customHeight="1">
      <c r="A532" s="95"/>
      <c r="D532" s="3"/>
    </row>
    <row r="533" spans="1:4" ht="15.75" customHeight="1">
      <c r="A533" s="95"/>
      <c r="D533" s="3"/>
    </row>
    <row r="534" spans="1:4" ht="15.75" customHeight="1">
      <c r="A534" s="95"/>
      <c r="D534" s="3"/>
    </row>
    <row r="535" spans="1:4" ht="15.75" customHeight="1">
      <c r="A535" s="95"/>
      <c r="D535" s="3"/>
    </row>
    <row r="536" spans="1:4" ht="15.75" customHeight="1">
      <c r="A536" s="95"/>
      <c r="D536" s="3"/>
    </row>
    <row r="537" spans="1:4" ht="15.75" customHeight="1">
      <c r="A537" s="95"/>
      <c r="D537" s="3"/>
    </row>
    <row r="538" spans="1:4" ht="15.75" customHeight="1">
      <c r="A538" s="95"/>
      <c r="D538" s="3"/>
    </row>
    <row r="539" spans="1:4" ht="15.75" customHeight="1">
      <c r="A539" s="95"/>
      <c r="D539" s="3"/>
    </row>
    <row r="540" spans="1:4" ht="15.75" customHeight="1">
      <c r="A540" s="95"/>
      <c r="D540" s="3"/>
    </row>
    <row r="541" spans="1:4" ht="15.75" customHeight="1">
      <c r="A541" s="95"/>
      <c r="D541" s="3"/>
    </row>
    <row r="542" spans="1:4" ht="15.75" customHeight="1">
      <c r="A542" s="95"/>
      <c r="D542" s="3"/>
    </row>
    <row r="543" spans="1:4" ht="15.75" customHeight="1">
      <c r="A543" s="95"/>
      <c r="D543" s="3"/>
    </row>
    <row r="544" spans="1:4" ht="15.75" customHeight="1">
      <c r="A544" s="95"/>
      <c r="D544" s="3"/>
    </row>
    <row r="545" spans="1:4" ht="15.75" customHeight="1">
      <c r="A545" s="95"/>
      <c r="D545" s="3"/>
    </row>
    <row r="546" spans="1:4" ht="15.75" customHeight="1">
      <c r="A546" s="95"/>
      <c r="D546" s="3"/>
    </row>
    <row r="547" spans="1:4" ht="15.75" customHeight="1">
      <c r="A547" s="95"/>
      <c r="D547" s="3"/>
    </row>
    <row r="548" spans="1:4" ht="15.75" customHeight="1">
      <c r="A548" s="95"/>
      <c r="D548" s="3"/>
    </row>
    <row r="549" spans="1:4" ht="15.75" customHeight="1">
      <c r="A549" s="95"/>
      <c r="D549" s="3"/>
    </row>
    <row r="550" spans="1:4" ht="15.75" customHeight="1">
      <c r="A550" s="95"/>
      <c r="D550" s="3"/>
    </row>
    <row r="551" spans="1:4" ht="15.75" customHeight="1">
      <c r="A551" s="95"/>
      <c r="D551" s="3"/>
    </row>
    <row r="552" spans="1:4" ht="15.75" customHeight="1">
      <c r="A552" s="95"/>
      <c r="D552" s="3"/>
    </row>
    <row r="553" spans="1:4" ht="15.75" customHeight="1">
      <c r="A553" s="95"/>
      <c r="D553" s="3"/>
    </row>
    <row r="554" spans="1:4" ht="15.75" customHeight="1">
      <c r="A554" s="95"/>
      <c r="D554" s="3"/>
    </row>
    <row r="555" spans="1:4" ht="15.75" customHeight="1">
      <c r="A555" s="95"/>
      <c r="D555" s="3"/>
    </row>
    <row r="556" spans="1:4" ht="15.75" customHeight="1">
      <c r="A556" s="95"/>
      <c r="D556" s="3"/>
    </row>
    <row r="557" spans="1:4" ht="15.75" customHeight="1">
      <c r="A557" s="95"/>
      <c r="D557" s="3"/>
    </row>
    <row r="558" spans="1:4" ht="15.75" customHeight="1">
      <c r="A558" s="95"/>
      <c r="D558" s="3"/>
    </row>
    <row r="559" spans="1:4" ht="15.75" customHeight="1">
      <c r="A559" s="95"/>
      <c r="D559" s="3"/>
    </row>
    <row r="560" spans="1:4" ht="15.75" customHeight="1">
      <c r="A560" s="95"/>
      <c r="D560" s="3"/>
    </row>
    <row r="561" spans="1:4" ht="15.75" customHeight="1">
      <c r="A561" s="95"/>
      <c r="D561" s="3"/>
    </row>
    <row r="562" spans="1:4" ht="15.75" customHeight="1">
      <c r="A562" s="95"/>
      <c r="D562" s="3"/>
    </row>
    <row r="563" spans="1:4" ht="15.75" customHeight="1">
      <c r="A563" s="95"/>
      <c r="D563" s="3"/>
    </row>
    <row r="564" spans="1:4" ht="15.75" customHeight="1">
      <c r="A564" s="95"/>
      <c r="D564" s="3"/>
    </row>
    <row r="565" spans="1:4" ht="15.75" customHeight="1">
      <c r="A565" s="95"/>
      <c r="D565" s="3"/>
    </row>
    <row r="566" spans="1:4" ht="15.75" customHeight="1">
      <c r="A566" s="95"/>
      <c r="D566" s="3"/>
    </row>
    <row r="567" spans="1:4" ht="15.75" customHeight="1">
      <c r="A567" s="95"/>
      <c r="D567" s="3"/>
    </row>
    <row r="568" spans="1:4" ht="15.75" customHeight="1">
      <c r="A568" s="95"/>
      <c r="D568" s="3"/>
    </row>
    <row r="569" spans="1:4" ht="15.75" customHeight="1">
      <c r="A569" s="95"/>
      <c r="D569" s="3"/>
    </row>
    <row r="570" spans="1:4" ht="15.75" customHeight="1">
      <c r="A570" s="95"/>
      <c r="D570" s="3"/>
    </row>
    <row r="571" spans="1:4" ht="15.75" customHeight="1">
      <c r="A571" s="95"/>
      <c r="D571" s="3"/>
    </row>
    <row r="572" spans="1:4" ht="15.75" customHeight="1">
      <c r="A572" s="95"/>
      <c r="D572" s="3"/>
    </row>
    <row r="573" spans="1:4" ht="15.75" customHeight="1">
      <c r="A573" s="95"/>
      <c r="D573" s="3"/>
    </row>
    <row r="574" spans="1:4" ht="15.75" customHeight="1">
      <c r="A574" s="95"/>
      <c r="D574" s="3"/>
    </row>
    <row r="575" spans="1:4" ht="15.75" customHeight="1">
      <c r="A575" s="95"/>
      <c r="D575" s="3"/>
    </row>
    <row r="576" spans="1:4" ht="15.75" customHeight="1">
      <c r="A576" s="95"/>
      <c r="D576" s="3"/>
    </row>
    <row r="577" spans="1:4" ht="15.75" customHeight="1">
      <c r="A577" s="95"/>
      <c r="D577" s="3"/>
    </row>
    <row r="578" spans="1:4" ht="15.75" customHeight="1">
      <c r="A578" s="95"/>
      <c r="D578" s="3"/>
    </row>
    <row r="579" spans="1:4" ht="15.75" customHeight="1">
      <c r="A579" s="95"/>
      <c r="D579" s="3"/>
    </row>
    <row r="580" spans="1:4" ht="15.75" customHeight="1">
      <c r="A580" s="95"/>
      <c r="D580" s="3"/>
    </row>
    <row r="581" spans="1:4" ht="15.75" customHeight="1">
      <c r="A581" s="95"/>
      <c r="D581" s="3"/>
    </row>
    <row r="582" spans="1:4" ht="15.75" customHeight="1">
      <c r="A582" s="95"/>
      <c r="D582" s="3"/>
    </row>
    <row r="583" spans="1:4" ht="15.75" customHeight="1">
      <c r="A583" s="95"/>
      <c r="D583" s="3"/>
    </row>
    <row r="584" spans="1:4" ht="15.75" customHeight="1">
      <c r="A584" s="95"/>
      <c r="D584" s="3"/>
    </row>
    <row r="585" spans="1:4" ht="15.75" customHeight="1">
      <c r="A585" s="95"/>
      <c r="D585" s="3"/>
    </row>
    <row r="586" spans="1:4" ht="15.75" customHeight="1">
      <c r="A586" s="95"/>
      <c r="D586" s="3"/>
    </row>
    <row r="587" spans="1:4" ht="15.75" customHeight="1">
      <c r="A587" s="95"/>
      <c r="D587" s="3"/>
    </row>
    <row r="588" spans="1:4" ht="15.75" customHeight="1">
      <c r="A588" s="95"/>
      <c r="D588" s="3"/>
    </row>
    <row r="589" spans="1:4" ht="15.75" customHeight="1">
      <c r="A589" s="95"/>
      <c r="D589" s="3"/>
    </row>
    <row r="590" spans="1:4" ht="15.75" customHeight="1">
      <c r="A590" s="95"/>
      <c r="D590" s="3"/>
    </row>
    <row r="591" spans="1:4" ht="15.75" customHeight="1">
      <c r="A591" s="95"/>
      <c r="D591" s="3"/>
    </row>
    <row r="592" spans="1:4" ht="15.75" customHeight="1">
      <c r="A592" s="95"/>
      <c r="D592" s="3"/>
    </row>
    <row r="593" spans="1:4" ht="15.75" customHeight="1">
      <c r="A593" s="95"/>
      <c r="D593" s="3"/>
    </row>
    <row r="594" spans="1:4" ht="15.75" customHeight="1">
      <c r="A594" s="95"/>
      <c r="D594" s="3"/>
    </row>
    <row r="595" spans="1:4" ht="15.75" customHeight="1">
      <c r="A595" s="95"/>
      <c r="D595" s="3"/>
    </row>
    <row r="596" spans="1:4" ht="15.75" customHeight="1">
      <c r="A596" s="95"/>
      <c r="D596" s="3"/>
    </row>
    <row r="597" spans="1:4" ht="15.75" customHeight="1">
      <c r="A597" s="95"/>
      <c r="D597" s="3"/>
    </row>
    <row r="598" spans="1:4" ht="15.75" customHeight="1">
      <c r="A598" s="95"/>
      <c r="D598" s="3"/>
    </row>
    <row r="599" spans="1:4" ht="15.75" customHeight="1">
      <c r="A599" s="95"/>
      <c r="D599" s="3"/>
    </row>
    <row r="600" spans="1:4" ht="15.75" customHeight="1">
      <c r="A600" s="95"/>
      <c r="D600" s="3"/>
    </row>
    <row r="601" spans="1:4" ht="15.75" customHeight="1">
      <c r="A601" s="95"/>
      <c r="D601" s="3"/>
    </row>
    <row r="602" spans="1:4" ht="15.75" customHeight="1">
      <c r="A602" s="95"/>
      <c r="D602" s="3"/>
    </row>
    <row r="603" spans="1:4" ht="15.75" customHeight="1">
      <c r="A603" s="95"/>
      <c r="D603" s="3"/>
    </row>
    <row r="604" spans="1:4" ht="15.75" customHeight="1">
      <c r="A604" s="95"/>
      <c r="D604" s="3"/>
    </row>
    <row r="605" spans="1:4" ht="15.75" customHeight="1">
      <c r="A605" s="95"/>
      <c r="D605" s="3"/>
    </row>
    <row r="606" spans="1:4" ht="15.75" customHeight="1">
      <c r="A606" s="95"/>
      <c r="D606" s="3"/>
    </row>
    <row r="607" spans="1:4" ht="15.75" customHeight="1">
      <c r="A607" s="95"/>
      <c r="D607" s="3"/>
    </row>
    <row r="608" spans="1:4" ht="15.75" customHeight="1">
      <c r="A608" s="95"/>
      <c r="D608" s="3"/>
    </row>
    <row r="609" spans="1:4" ht="15.75" customHeight="1">
      <c r="A609" s="95"/>
      <c r="D609" s="3"/>
    </row>
    <row r="610" spans="1:4" ht="15.75" customHeight="1">
      <c r="A610" s="95"/>
      <c r="D610" s="3"/>
    </row>
    <row r="611" spans="1:4" ht="15.75" customHeight="1">
      <c r="A611" s="95"/>
      <c r="D611" s="3"/>
    </row>
    <row r="612" spans="1:4" ht="15.75" customHeight="1">
      <c r="A612" s="95"/>
      <c r="D612" s="3"/>
    </row>
    <row r="613" spans="1:4" ht="15.75" customHeight="1">
      <c r="A613" s="95"/>
      <c r="D613" s="3"/>
    </row>
    <row r="614" spans="1:4" ht="15.75" customHeight="1">
      <c r="A614" s="95"/>
      <c r="D614" s="3"/>
    </row>
    <row r="615" spans="1:4" ht="15.75" customHeight="1">
      <c r="A615" s="95"/>
      <c r="D615" s="3"/>
    </row>
    <row r="616" spans="1:4" ht="15.75" customHeight="1">
      <c r="A616" s="95"/>
      <c r="D616" s="3"/>
    </row>
    <row r="617" spans="1:4" ht="15.75" customHeight="1">
      <c r="A617" s="95"/>
      <c r="D617" s="3"/>
    </row>
    <row r="618" spans="1:4" ht="15.75" customHeight="1">
      <c r="A618" s="95"/>
      <c r="D618" s="3"/>
    </row>
    <row r="619" spans="1:4" ht="15.75" customHeight="1">
      <c r="A619" s="95"/>
      <c r="D619" s="3"/>
    </row>
    <row r="620" spans="1:4" ht="15.75" customHeight="1">
      <c r="A620" s="95"/>
      <c r="D620" s="3"/>
    </row>
    <row r="621" spans="1:4" ht="15.75" customHeight="1">
      <c r="A621" s="95"/>
      <c r="D621" s="3"/>
    </row>
    <row r="622" spans="1:4" ht="15.75" customHeight="1">
      <c r="A622" s="95"/>
      <c r="D622" s="3"/>
    </row>
    <row r="623" spans="1:4" ht="15.75" customHeight="1">
      <c r="A623" s="95"/>
      <c r="D623" s="3"/>
    </row>
    <row r="624" spans="1:4" ht="15.75" customHeight="1">
      <c r="A624" s="95"/>
      <c r="D624" s="3"/>
    </row>
    <row r="625" spans="1:4" ht="15.75" customHeight="1">
      <c r="A625" s="95"/>
      <c r="D625" s="3"/>
    </row>
    <row r="626" spans="1:4" ht="15.75" customHeight="1">
      <c r="A626" s="95"/>
      <c r="D626" s="3"/>
    </row>
    <row r="627" spans="1:4" ht="15.75" customHeight="1">
      <c r="A627" s="95"/>
      <c r="D627" s="3"/>
    </row>
    <row r="628" spans="1:4" ht="15.75" customHeight="1">
      <c r="A628" s="95"/>
      <c r="D628" s="3"/>
    </row>
    <row r="629" spans="1:4" ht="15.75" customHeight="1">
      <c r="A629" s="95"/>
      <c r="D629" s="3"/>
    </row>
    <row r="630" spans="1:4" ht="15.75" customHeight="1">
      <c r="A630" s="95"/>
      <c r="D630" s="3"/>
    </row>
    <row r="631" spans="1:4" ht="15.75" customHeight="1">
      <c r="A631" s="95"/>
      <c r="D631" s="3"/>
    </row>
    <row r="632" spans="1:4" ht="15.75" customHeight="1">
      <c r="A632" s="95"/>
      <c r="D632" s="3"/>
    </row>
    <row r="633" spans="1:4" ht="15.75" customHeight="1">
      <c r="A633" s="95"/>
      <c r="D633" s="3"/>
    </row>
    <row r="634" spans="1:4" ht="15.75" customHeight="1">
      <c r="A634" s="95"/>
      <c r="D634" s="3"/>
    </row>
    <row r="635" spans="1:4" ht="15.75" customHeight="1">
      <c r="A635" s="95"/>
      <c r="D635" s="3"/>
    </row>
    <row r="636" spans="1:4" ht="15.75" customHeight="1">
      <c r="A636" s="95"/>
      <c r="D636" s="3"/>
    </row>
    <row r="637" spans="1:4" ht="15.75" customHeight="1">
      <c r="A637" s="95"/>
      <c r="D637" s="3"/>
    </row>
    <row r="638" spans="1:4" ht="15.75" customHeight="1">
      <c r="A638" s="95"/>
      <c r="D638" s="3"/>
    </row>
    <row r="639" spans="1:4" ht="15.75" customHeight="1">
      <c r="A639" s="95"/>
      <c r="D639" s="3"/>
    </row>
    <row r="640" spans="1:4" ht="15.75" customHeight="1">
      <c r="A640" s="95"/>
      <c r="D640" s="3"/>
    </row>
    <row r="641" spans="1:4" ht="15.75" customHeight="1">
      <c r="A641" s="95"/>
      <c r="D641" s="3"/>
    </row>
    <row r="642" spans="1:4" ht="15.75" customHeight="1">
      <c r="A642" s="95"/>
      <c r="D642" s="3"/>
    </row>
    <row r="643" spans="1:4" ht="15.75" customHeight="1">
      <c r="A643" s="95"/>
      <c r="D643" s="3"/>
    </row>
    <row r="644" spans="1:4" ht="15.75" customHeight="1">
      <c r="A644" s="95"/>
      <c r="D644" s="3"/>
    </row>
    <row r="645" spans="1:4" ht="15.75" customHeight="1">
      <c r="A645" s="95"/>
      <c r="D645" s="3"/>
    </row>
    <row r="646" spans="1:4" ht="15.75" customHeight="1">
      <c r="A646" s="95"/>
      <c r="D646" s="3"/>
    </row>
    <row r="647" spans="1:4" ht="15.75" customHeight="1">
      <c r="A647" s="95"/>
      <c r="D647" s="3"/>
    </row>
    <row r="648" spans="1:4" ht="15.75" customHeight="1">
      <c r="A648" s="95"/>
      <c r="D648" s="3"/>
    </row>
    <row r="649" spans="1:4" ht="15.75" customHeight="1">
      <c r="A649" s="95"/>
      <c r="D649" s="3"/>
    </row>
    <row r="650" spans="1:4" ht="15.75" customHeight="1">
      <c r="A650" s="95"/>
      <c r="D650" s="3"/>
    </row>
    <row r="651" spans="1:4" ht="15.75" customHeight="1">
      <c r="A651" s="95"/>
      <c r="D651" s="3"/>
    </row>
    <row r="652" spans="1:4" ht="15.75" customHeight="1">
      <c r="A652" s="95"/>
      <c r="D652" s="3"/>
    </row>
    <row r="653" spans="1:4" ht="15.75" customHeight="1">
      <c r="A653" s="95"/>
      <c r="D653" s="3"/>
    </row>
    <row r="654" spans="1:4" ht="15.75" customHeight="1">
      <c r="A654" s="95"/>
      <c r="D654" s="3"/>
    </row>
    <row r="655" spans="1:4" ht="15.75" customHeight="1">
      <c r="A655" s="95"/>
      <c r="D655" s="3"/>
    </row>
    <row r="656" spans="1:4" ht="15.75" customHeight="1">
      <c r="A656" s="95"/>
      <c r="D656" s="3"/>
    </row>
    <row r="657" spans="1:4" ht="15.75" customHeight="1">
      <c r="A657" s="95"/>
      <c r="D657" s="3"/>
    </row>
    <row r="658" spans="1:4" ht="15.75" customHeight="1">
      <c r="A658" s="95"/>
      <c r="D658" s="3"/>
    </row>
    <row r="659" spans="1:4" ht="15.75" customHeight="1">
      <c r="A659" s="95"/>
      <c r="D659" s="3"/>
    </row>
    <row r="660" spans="1:4" ht="15.75" customHeight="1">
      <c r="A660" s="95"/>
      <c r="D660" s="3"/>
    </row>
    <row r="661" spans="1:4" ht="15.75" customHeight="1">
      <c r="A661" s="95"/>
      <c r="D661" s="3"/>
    </row>
    <row r="662" spans="1:4" ht="15.75" customHeight="1">
      <c r="A662" s="95"/>
      <c r="D662" s="3"/>
    </row>
    <row r="663" spans="1:4" ht="15.75" customHeight="1">
      <c r="A663" s="95"/>
      <c r="D663" s="3"/>
    </row>
    <row r="664" spans="1:4" ht="15.75" customHeight="1">
      <c r="A664" s="95"/>
      <c r="D664" s="3"/>
    </row>
    <row r="665" spans="1:4" ht="15.75" customHeight="1">
      <c r="A665" s="95"/>
      <c r="D665" s="3"/>
    </row>
    <row r="666" spans="1:4" ht="15.75" customHeight="1">
      <c r="A666" s="95"/>
      <c r="D666" s="3"/>
    </row>
    <row r="667" spans="1:4" ht="15.75" customHeight="1">
      <c r="A667" s="95"/>
      <c r="D667" s="3"/>
    </row>
    <row r="668" spans="1:4" ht="15.75" customHeight="1">
      <c r="A668" s="95"/>
      <c r="D668" s="3"/>
    </row>
    <row r="669" spans="1:4" ht="15.75" customHeight="1">
      <c r="A669" s="95"/>
      <c r="D669" s="3"/>
    </row>
    <row r="670" spans="1:4" ht="15.75" customHeight="1">
      <c r="A670" s="95"/>
      <c r="D670" s="3"/>
    </row>
    <row r="671" spans="1:4" ht="15.75" customHeight="1">
      <c r="A671" s="95"/>
      <c r="D671" s="3"/>
    </row>
    <row r="672" spans="1:4" ht="15.75" customHeight="1">
      <c r="A672" s="95"/>
      <c r="D672" s="3"/>
    </row>
    <row r="673" spans="1:4" ht="15.75" customHeight="1">
      <c r="A673" s="95"/>
      <c r="D673" s="3"/>
    </row>
    <row r="674" spans="1:4" ht="15.75" customHeight="1">
      <c r="A674" s="95"/>
      <c r="D674" s="3"/>
    </row>
    <row r="675" spans="1:4" ht="15.75" customHeight="1">
      <c r="A675" s="95"/>
      <c r="D675" s="3"/>
    </row>
    <row r="676" spans="1:4" ht="15.75" customHeight="1">
      <c r="A676" s="95"/>
      <c r="D676" s="3"/>
    </row>
    <row r="677" spans="1:4" ht="15.75" customHeight="1">
      <c r="A677" s="95"/>
      <c r="D677" s="3"/>
    </row>
    <row r="678" spans="1:4" ht="15.75" customHeight="1">
      <c r="A678" s="95"/>
      <c r="D678" s="3"/>
    </row>
    <row r="679" spans="1:4" ht="15.75" customHeight="1">
      <c r="A679" s="95"/>
      <c r="D679" s="3"/>
    </row>
    <row r="680" spans="1:4" ht="15.75" customHeight="1">
      <c r="A680" s="95"/>
      <c r="D680" s="3"/>
    </row>
    <row r="681" spans="1:4" ht="15.75" customHeight="1">
      <c r="A681" s="95"/>
      <c r="D681" s="3"/>
    </row>
    <row r="682" spans="1:4" ht="15.75" customHeight="1">
      <c r="A682" s="95"/>
      <c r="D682" s="3"/>
    </row>
    <row r="683" spans="1:4" ht="15.75" customHeight="1">
      <c r="A683" s="95"/>
      <c r="D683" s="3"/>
    </row>
    <row r="684" spans="1:4" ht="15.75" customHeight="1">
      <c r="A684" s="95"/>
      <c r="D684" s="3"/>
    </row>
    <row r="685" spans="1:4" ht="15.75" customHeight="1">
      <c r="A685" s="95"/>
      <c r="D685" s="3"/>
    </row>
    <row r="686" spans="1:4" ht="15.75" customHeight="1">
      <c r="A686" s="95"/>
      <c r="D686" s="3"/>
    </row>
    <row r="687" spans="1:4" ht="15.75" customHeight="1">
      <c r="A687" s="95"/>
      <c r="D687" s="3"/>
    </row>
    <row r="688" spans="1:4" ht="15.75" customHeight="1">
      <c r="A688" s="95"/>
      <c r="D688" s="3"/>
    </row>
    <row r="689" spans="1:4" ht="15.75" customHeight="1">
      <c r="A689" s="95"/>
      <c r="D689" s="3"/>
    </row>
    <row r="690" spans="1:4" ht="15.75" customHeight="1">
      <c r="A690" s="95"/>
      <c r="D690" s="3"/>
    </row>
    <row r="691" spans="1:4" ht="15.75" customHeight="1">
      <c r="A691" s="95"/>
      <c r="D691" s="3"/>
    </row>
    <row r="692" spans="1:4" ht="15.75" customHeight="1">
      <c r="A692" s="95"/>
      <c r="D692" s="3"/>
    </row>
    <row r="693" spans="1:4" ht="15.75" customHeight="1">
      <c r="A693" s="95"/>
      <c r="D693" s="3"/>
    </row>
    <row r="694" spans="1:4" ht="15.75" customHeight="1">
      <c r="A694" s="95"/>
      <c r="D694" s="3"/>
    </row>
    <row r="695" spans="1:4" ht="15.75" customHeight="1">
      <c r="A695" s="95"/>
      <c r="D695" s="3"/>
    </row>
    <row r="696" spans="1:4" ht="15.75" customHeight="1">
      <c r="A696" s="95"/>
      <c r="D696" s="3"/>
    </row>
    <row r="697" spans="1:4" ht="15.75" customHeight="1">
      <c r="A697" s="95"/>
      <c r="D697" s="3"/>
    </row>
    <row r="698" spans="1:4" ht="15.75" customHeight="1">
      <c r="A698" s="95"/>
      <c r="D698" s="3"/>
    </row>
    <row r="699" spans="1:4" ht="15.75" customHeight="1">
      <c r="A699" s="95"/>
      <c r="D699" s="3"/>
    </row>
    <row r="700" spans="1:4" ht="15.75" customHeight="1">
      <c r="A700" s="95"/>
      <c r="D700" s="3"/>
    </row>
    <row r="701" spans="1:4" ht="15.75" customHeight="1">
      <c r="A701" s="95"/>
      <c r="D701" s="3"/>
    </row>
    <row r="702" spans="1:4" ht="15.75" customHeight="1">
      <c r="A702" s="95"/>
      <c r="D702" s="3"/>
    </row>
    <row r="703" spans="1:4" ht="15.75" customHeight="1">
      <c r="A703" s="95"/>
      <c r="D703" s="3"/>
    </row>
    <row r="704" spans="1:4" ht="15.75" customHeight="1">
      <c r="A704" s="95"/>
      <c r="D704" s="3"/>
    </row>
    <row r="705" spans="1:4" ht="15.75" customHeight="1">
      <c r="A705" s="95"/>
      <c r="D705" s="3"/>
    </row>
    <row r="706" spans="1:4" ht="15.75" customHeight="1">
      <c r="A706" s="95"/>
      <c r="D706" s="3"/>
    </row>
    <row r="707" spans="1:4" ht="15.75" customHeight="1">
      <c r="A707" s="95"/>
      <c r="D707" s="3"/>
    </row>
    <row r="708" spans="1:4" ht="15.75" customHeight="1">
      <c r="A708" s="95"/>
      <c r="D708" s="3"/>
    </row>
    <row r="709" spans="1:4" ht="15.75" customHeight="1">
      <c r="A709" s="95"/>
      <c r="D709" s="3"/>
    </row>
    <row r="710" spans="1:4" ht="15.75" customHeight="1">
      <c r="A710" s="95"/>
      <c r="D710" s="3"/>
    </row>
    <row r="711" spans="1:4" ht="15.75" customHeight="1">
      <c r="A711" s="95"/>
      <c r="D711" s="3"/>
    </row>
    <row r="712" spans="1:4" ht="15.75" customHeight="1">
      <c r="A712" s="95"/>
      <c r="D712" s="3"/>
    </row>
    <row r="713" spans="1:4" ht="15.75" customHeight="1">
      <c r="A713" s="95"/>
      <c r="D713" s="3"/>
    </row>
    <row r="714" spans="1:4" ht="15.75" customHeight="1">
      <c r="A714" s="95"/>
      <c r="D714" s="3"/>
    </row>
    <row r="715" spans="1:4" ht="15.75" customHeight="1">
      <c r="A715" s="95"/>
      <c r="D715" s="3"/>
    </row>
    <row r="716" spans="1:4" ht="15.75" customHeight="1">
      <c r="A716" s="95"/>
      <c r="D716" s="3"/>
    </row>
    <row r="717" spans="1:4" ht="15.75" customHeight="1">
      <c r="A717" s="95"/>
      <c r="D717" s="3"/>
    </row>
    <row r="718" spans="1:4" ht="15.75" customHeight="1">
      <c r="A718" s="95"/>
      <c r="D718" s="3"/>
    </row>
    <row r="719" spans="1:4" ht="15.75" customHeight="1">
      <c r="A719" s="95"/>
      <c r="D719" s="3"/>
    </row>
    <row r="720" spans="1:4" ht="15.75" customHeight="1">
      <c r="A720" s="95"/>
      <c r="D720" s="3"/>
    </row>
    <row r="721" spans="1:4" ht="15.75" customHeight="1">
      <c r="A721" s="95"/>
      <c r="D721" s="3"/>
    </row>
    <row r="722" spans="1:4" ht="15.75" customHeight="1">
      <c r="A722" s="95"/>
      <c r="D722" s="3"/>
    </row>
    <row r="723" spans="1:4" ht="15.75" customHeight="1">
      <c r="A723" s="95"/>
      <c r="D723" s="3"/>
    </row>
    <row r="724" spans="1:4" ht="15.75" customHeight="1">
      <c r="A724" s="95"/>
      <c r="D724" s="3"/>
    </row>
    <row r="725" spans="1:4" ht="15.75" customHeight="1">
      <c r="A725" s="95"/>
      <c r="D725" s="3"/>
    </row>
    <row r="726" spans="1:4" ht="15.75" customHeight="1">
      <c r="A726" s="95"/>
      <c r="D726" s="3"/>
    </row>
    <row r="727" spans="1:4" ht="15.75" customHeight="1">
      <c r="A727" s="95"/>
      <c r="D727" s="3"/>
    </row>
    <row r="728" spans="1:4" ht="15.75" customHeight="1">
      <c r="A728" s="95"/>
      <c r="D728" s="3"/>
    </row>
    <row r="729" spans="1:4" ht="15.75" customHeight="1">
      <c r="A729" s="95"/>
      <c r="D729" s="3"/>
    </row>
    <row r="730" spans="1:4" ht="15.75" customHeight="1">
      <c r="A730" s="95"/>
      <c r="D730" s="3"/>
    </row>
    <row r="731" spans="1:4" ht="15.75" customHeight="1">
      <c r="A731" s="95"/>
      <c r="D731" s="3"/>
    </row>
    <row r="732" spans="1:4" ht="15.75" customHeight="1">
      <c r="A732" s="95"/>
      <c r="D732" s="3"/>
    </row>
    <row r="733" spans="1:4" ht="15.75" customHeight="1">
      <c r="A733" s="95"/>
      <c r="D733" s="3"/>
    </row>
    <row r="734" spans="1:4" ht="15.75" customHeight="1">
      <c r="A734" s="95"/>
      <c r="D734" s="3"/>
    </row>
    <row r="735" spans="1:4" ht="15.75" customHeight="1">
      <c r="A735" s="95"/>
      <c r="D735" s="3"/>
    </row>
    <row r="736" spans="1:4" ht="15.75" customHeight="1">
      <c r="A736" s="95"/>
      <c r="D736" s="3"/>
    </row>
    <row r="737" spans="1:4" ht="15.75" customHeight="1">
      <c r="A737" s="95"/>
      <c r="D737" s="3"/>
    </row>
    <row r="738" spans="1:4" ht="15.75" customHeight="1">
      <c r="A738" s="95"/>
      <c r="D738" s="3"/>
    </row>
    <row r="739" spans="1:4" ht="15.75" customHeight="1">
      <c r="A739" s="95"/>
      <c r="D739" s="3"/>
    </row>
    <row r="740" spans="1:4" ht="15.75" customHeight="1">
      <c r="A740" s="95"/>
      <c r="D740" s="3"/>
    </row>
    <row r="741" spans="1:4" ht="15.75" customHeight="1">
      <c r="A741" s="95"/>
      <c r="D741" s="3"/>
    </row>
    <row r="742" spans="1:4" ht="15.75" customHeight="1">
      <c r="A742" s="95"/>
      <c r="D742" s="3"/>
    </row>
    <row r="743" spans="1:4" ht="15.75" customHeight="1">
      <c r="A743" s="95"/>
      <c r="D743" s="3"/>
    </row>
    <row r="744" spans="1:4" ht="15.75" customHeight="1">
      <c r="A744" s="95"/>
      <c r="D744" s="3"/>
    </row>
    <row r="745" spans="1:4" ht="15.75" customHeight="1">
      <c r="A745" s="95"/>
      <c r="D745" s="3"/>
    </row>
    <row r="746" spans="1:4" ht="15.75" customHeight="1">
      <c r="A746" s="95"/>
      <c r="D746" s="3"/>
    </row>
    <row r="747" spans="1:4" ht="15.75" customHeight="1">
      <c r="A747" s="95"/>
      <c r="D747" s="3"/>
    </row>
    <row r="748" spans="1:4" ht="15.75" customHeight="1">
      <c r="A748" s="95"/>
      <c r="D748" s="3"/>
    </row>
    <row r="749" spans="1:4" ht="15.75" customHeight="1">
      <c r="A749" s="95"/>
      <c r="D749" s="3"/>
    </row>
    <row r="750" spans="1:4" ht="15.75" customHeight="1">
      <c r="A750" s="95"/>
      <c r="D750" s="3"/>
    </row>
    <row r="751" spans="1:4" ht="15.75" customHeight="1">
      <c r="A751" s="95"/>
      <c r="D751" s="3"/>
    </row>
    <row r="752" spans="1:4" ht="15.75" customHeight="1">
      <c r="A752" s="95"/>
      <c r="D752" s="3"/>
    </row>
    <row r="753" spans="1:4" ht="15.75" customHeight="1">
      <c r="A753" s="95"/>
      <c r="D753" s="3"/>
    </row>
    <row r="754" spans="1:4" ht="15.75" customHeight="1">
      <c r="A754" s="95"/>
      <c r="D754" s="3"/>
    </row>
    <row r="755" spans="1:4" ht="15.75" customHeight="1">
      <c r="A755" s="95"/>
      <c r="D755" s="3"/>
    </row>
    <row r="756" spans="1:4" ht="15.75" customHeight="1">
      <c r="A756" s="95"/>
      <c r="D756" s="3"/>
    </row>
    <row r="757" spans="1:4" ht="15.75" customHeight="1">
      <c r="A757" s="95"/>
      <c r="D757" s="3"/>
    </row>
    <row r="758" spans="1:4" ht="15.75" customHeight="1">
      <c r="A758" s="95"/>
      <c r="D758" s="3"/>
    </row>
    <row r="759" spans="1:4" ht="15.75" customHeight="1">
      <c r="A759" s="95"/>
      <c r="D759" s="3"/>
    </row>
    <row r="760" spans="1:4" ht="15.75" customHeight="1">
      <c r="A760" s="95"/>
      <c r="D760" s="3"/>
    </row>
    <row r="761" spans="1:4" ht="15.75" customHeight="1">
      <c r="A761" s="95"/>
      <c r="D761" s="3"/>
    </row>
    <row r="762" spans="1:4" ht="15.75" customHeight="1">
      <c r="A762" s="95"/>
      <c r="D762" s="3"/>
    </row>
    <row r="763" spans="1:4" ht="15.75" customHeight="1">
      <c r="A763" s="95"/>
      <c r="D763" s="3"/>
    </row>
    <row r="764" spans="1:4" ht="15.75" customHeight="1">
      <c r="A764" s="95"/>
      <c r="D764" s="3"/>
    </row>
    <row r="765" spans="1:4" ht="15.75" customHeight="1">
      <c r="A765" s="95"/>
      <c r="D765" s="3"/>
    </row>
    <row r="766" spans="1:4" ht="15.75" customHeight="1">
      <c r="A766" s="95"/>
      <c r="D766" s="3"/>
    </row>
    <row r="767" spans="1:4" ht="15.75" customHeight="1">
      <c r="A767" s="95"/>
      <c r="D767" s="3"/>
    </row>
    <row r="768" spans="1:4" ht="15.75" customHeight="1">
      <c r="A768" s="95"/>
      <c r="D768" s="3"/>
    </row>
    <row r="769" spans="1:4" ht="15.75" customHeight="1">
      <c r="A769" s="95"/>
      <c r="D769" s="3"/>
    </row>
    <row r="770" spans="1:4" ht="15.75" customHeight="1">
      <c r="A770" s="95"/>
      <c r="D770" s="3"/>
    </row>
    <row r="771" spans="1:4" ht="15.75" customHeight="1">
      <c r="A771" s="95"/>
      <c r="D771" s="3"/>
    </row>
    <row r="772" spans="1:4" ht="15.75" customHeight="1">
      <c r="A772" s="95"/>
      <c r="D772" s="3"/>
    </row>
    <row r="773" spans="1:4" ht="15.75" customHeight="1">
      <c r="A773" s="95"/>
      <c r="D773" s="3"/>
    </row>
    <row r="774" spans="1:4" ht="15.75" customHeight="1">
      <c r="A774" s="95"/>
      <c r="D774" s="3"/>
    </row>
    <row r="775" spans="1:4" ht="15.75" customHeight="1">
      <c r="A775" s="95"/>
      <c r="D775" s="3"/>
    </row>
    <row r="776" spans="1:4" ht="15.75" customHeight="1">
      <c r="A776" s="95"/>
      <c r="D776" s="3"/>
    </row>
    <row r="777" spans="1:4" ht="15.75" customHeight="1">
      <c r="A777" s="95"/>
      <c r="D777" s="3"/>
    </row>
    <row r="778" spans="1:4" ht="15.75" customHeight="1">
      <c r="A778" s="95"/>
      <c r="D778" s="3"/>
    </row>
    <row r="779" spans="1:4" ht="15.75" customHeight="1">
      <c r="A779" s="95"/>
      <c r="D779" s="3"/>
    </row>
    <row r="780" spans="1:4" ht="15.75" customHeight="1">
      <c r="A780" s="95"/>
      <c r="D780" s="3"/>
    </row>
    <row r="781" spans="1:4" ht="15.75" customHeight="1">
      <c r="A781" s="95"/>
      <c r="D781" s="3"/>
    </row>
    <row r="782" spans="1:4" ht="15.75" customHeight="1">
      <c r="A782" s="95"/>
      <c r="D782" s="3"/>
    </row>
    <row r="783" spans="1:4" ht="15.75" customHeight="1">
      <c r="A783" s="95"/>
      <c r="D783" s="3"/>
    </row>
    <row r="784" spans="1:4" ht="15.75" customHeight="1">
      <c r="A784" s="95"/>
      <c r="D784" s="3"/>
    </row>
    <row r="785" spans="1:4" ht="15.75" customHeight="1">
      <c r="A785" s="95"/>
      <c r="D785" s="3"/>
    </row>
    <row r="786" spans="1:4" ht="15.75" customHeight="1">
      <c r="A786" s="95"/>
      <c r="D786" s="3"/>
    </row>
    <row r="787" spans="1:4" ht="15.75" customHeight="1">
      <c r="A787" s="95"/>
      <c r="D787" s="3"/>
    </row>
    <row r="788" spans="1:4" ht="15.75" customHeight="1">
      <c r="A788" s="95"/>
      <c r="D788" s="3"/>
    </row>
    <row r="789" spans="1:4" ht="15.75" customHeight="1">
      <c r="A789" s="95"/>
      <c r="D789" s="3"/>
    </row>
    <row r="790" spans="1:4" ht="15.75" customHeight="1">
      <c r="A790" s="95"/>
      <c r="D790" s="3"/>
    </row>
    <row r="791" spans="1:4" ht="15.75" customHeight="1">
      <c r="A791" s="95"/>
      <c r="D791" s="3"/>
    </row>
    <row r="792" spans="1:4" ht="15.75" customHeight="1">
      <c r="A792" s="95"/>
      <c r="D792" s="3"/>
    </row>
    <row r="793" spans="1:4" ht="15.75" customHeight="1">
      <c r="A793" s="95"/>
      <c r="D793" s="3"/>
    </row>
    <row r="794" spans="1:4" ht="15.75" customHeight="1">
      <c r="A794" s="95"/>
      <c r="D794" s="3"/>
    </row>
    <row r="795" spans="1:4" ht="15.75" customHeight="1">
      <c r="A795" s="95"/>
      <c r="D795" s="3"/>
    </row>
    <row r="796" spans="1:4" ht="15.75" customHeight="1">
      <c r="A796" s="95"/>
      <c r="D796" s="3"/>
    </row>
    <row r="797" spans="1:4" ht="15.75" customHeight="1">
      <c r="A797" s="95"/>
      <c r="D797" s="3"/>
    </row>
    <row r="798" spans="1:4" ht="15.75" customHeight="1">
      <c r="A798" s="95"/>
      <c r="D798" s="3"/>
    </row>
    <row r="799" spans="1:4" ht="15.75" customHeight="1">
      <c r="A799" s="95"/>
      <c r="D799" s="3"/>
    </row>
    <row r="800" spans="1:4" ht="15.75" customHeight="1">
      <c r="A800" s="95"/>
      <c r="D800" s="3"/>
    </row>
    <row r="801" spans="1:4" ht="15.75" customHeight="1">
      <c r="A801" s="95"/>
      <c r="D801" s="3"/>
    </row>
    <row r="802" spans="1:4" ht="15.75" customHeight="1">
      <c r="A802" s="95"/>
      <c r="D802" s="3"/>
    </row>
    <row r="803" spans="1:4" ht="15.75" customHeight="1">
      <c r="A803" s="95"/>
      <c r="D803" s="3"/>
    </row>
    <row r="804" spans="1:4" ht="15.75" customHeight="1">
      <c r="A804" s="95"/>
      <c r="D804" s="3"/>
    </row>
    <row r="805" spans="1:4" ht="15.75" customHeight="1">
      <c r="A805" s="95"/>
      <c r="D805" s="3"/>
    </row>
    <row r="806" spans="1:4" ht="15.75" customHeight="1">
      <c r="A806" s="95"/>
      <c r="D806" s="3"/>
    </row>
    <row r="807" spans="1:4" ht="15.75" customHeight="1">
      <c r="A807" s="95"/>
      <c r="D807" s="3"/>
    </row>
    <row r="808" spans="1:4" ht="15.75" customHeight="1">
      <c r="A808" s="95"/>
      <c r="D808" s="3"/>
    </row>
    <row r="809" spans="1:4" ht="15.75" customHeight="1">
      <c r="A809" s="95"/>
      <c r="D809" s="3"/>
    </row>
    <row r="810" spans="1:4" ht="15.75" customHeight="1">
      <c r="A810" s="95"/>
      <c r="D810" s="3"/>
    </row>
    <row r="811" spans="1:4" ht="15.75" customHeight="1">
      <c r="A811" s="95"/>
      <c r="D811" s="3"/>
    </row>
    <row r="812" spans="1:4" ht="15.75" customHeight="1">
      <c r="A812" s="95"/>
      <c r="D812" s="3"/>
    </row>
    <row r="813" spans="1:4" ht="15.75" customHeight="1">
      <c r="A813" s="95"/>
      <c r="D813" s="3"/>
    </row>
    <row r="814" spans="1:4" ht="15.75" customHeight="1">
      <c r="A814" s="95"/>
      <c r="D814" s="3"/>
    </row>
    <row r="815" spans="1:4" ht="15.75" customHeight="1">
      <c r="A815" s="95"/>
      <c r="D815" s="3"/>
    </row>
    <row r="816" spans="1:4" ht="15.75" customHeight="1">
      <c r="A816" s="95"/>
      <c r="D816" s="3"/>
    </row>
    <row r="817" spans="1:4" ht="15.75" customHeight="1">
      <c r="A817" s="95"/>
      <c r="D817" s="3"/>
    </row>
    <row r="818" spans="1:4" ht="15.75" customHeight="1">
      <c r="A818" s="95"/>
      <c r="D818" s="3"/>
    </row>
    <row r="819" spans="1:4" ht="15.75" customHeight="1">
      <c r="A819" s="95"/>
      <c r="D819" s="3"/>
    </row>
    <row r="820" spans="1:4" ht="15.75" customHeight="1">
      <c r="A820" s="95"/>
      <c r="D820" s="3"/>
    </row>
    <row r="821" spans="1:4" ht="15.75" customHeight="1">
      <c r="A821" s="95"/>
      <c r="D821" s="3"/>
    </row>
    <row r="822" spans="1:4" ht="15.75" customHeight="1">
      <c r="A822" s="95"/>
      <c r="D822" s="3"/>
    </row>
    <row r="823" spans="1:4" ht="15.75" customHeight="1">
      <c r="A823" s="95"/>
      <c r="D823" s="3"/>
    </row>
    <row r="824" spans="1:4" ht="15.75" customHeight="1">
      <c r="A824" s="95"/>
      <c r="D824" s="3"/>
    </row>
    <row r="825" spans="1:4" ht="15.75" customHeight="1">
      <c r="A825" s="95"/>
      <c r="D825" s="3"/>
    </row>
    <row r="826" spans="1:4" ht="15.75" customHeight="1">
      <c r="A826" s="95"/>
      <c r="D826" s="3"/>
    </row>
    <row r="827" spans="1:4" ht="15.75" customHeight="1">
      <c r="A827" s="95"/>
      <c r="D827" s="3"/>
    </row>
    <row r="828" spans="1:4" ht="15.75" customHeight="1">
      <c r="A828" s="95"/>
      <c r="D828" s="3"/>
    </row>
    <row r="829" spans="1:4" ht="15.75" customHeight="1">
      <c r="A829" s="95"/>
      <c r="D829" s="3"/>
    </row>
    <row r="830" spans="1:4" ht="15.75" customHeight="1">
      <c r="A830" s="95"/>
      <c r="D830" s="3"/>
    </row>
    <row r="831" spans="1:4" ht="15.75" customHeight="1">
      <c r="A831" s="95"/>
      <c r="D831" s="3"/>
    </row>
    <row r="832" spans="1:4" ht="15.75" customHeight="1">
      <c r="A832" s="95"/>
      <c r="D832" s="3"/>
    </row>
    <row r="833" spans="1:4" ht="15.75" customHeight="1">
      <c r="A833" s="95"/>
      <c r="D833" s="3"/>
    </row>
    <row r="834" spans="1:4" ht="15.75" customHeight="1">
      <c r="A834" s="95"/>
      <c r="D834" s="3"/>
    </row>
    <row r="835" spans="1:4" ht="15.75" customHeight="1">
      <c r="A835" s="95"/>
      <c r="D835" s="3"/>
    </row>
    <row r="836" spans="1:4" ht="15.75" customHeight="1">
      <c r="A836" s="95"/>
      <c r="D836" s="3"/>
    </row>
    <row r="837" spans="1:4" ht="15.75" customHeight="1">
      <c r="A837" s="95"/>
      <c r="D837" s="3"/>
    </row>
    <row r="838" spans="1:4" ht="15.75" customHeight="1">
      <c r="A838" s="95"/>
      <c r="D838" s="3"/>
    </row>
    <row r="839" spans="1:4" ht="15.75" customHeight="1">
      <c r="A839" s="95"/>
      <c r="D839" s="3"/>
    </row>
    <row r="840" spans="1:4" ht="15.75" customHeight="1">
      <c r="A840" s="95"/>
      <c r="D840" s="3"/>
    </row>
    <row r="841" spans="1:4" ht="15.75" customHeight="1">
      <c r="A841" s="95"/>
      <c r="D841" s="3"/>
    </row>
    <row r="842" spans="1:4" ht="15.75" customHeight="1">
      <c r="A842" s="95"/>
      <c r="D842" s="3"/>
    </row>
    <row r="843" spans="1:4" ht="15.75" customHeight="1">
      <c r="A843" s="95"/>
      <c r="D843" s="3"/>
    </row>
    <row r="844" spans="1:4" ht="15.75" customHeight="1">
      <c r="A844" s="95"/>
      <c r="D844" s="3"/>
    </row>
    <row r="845" spans="1:4" ht="15.75" customHeight="1">
      <c r="A845" s="95"/>
      <c r="D845" s="3"/>
    </row>
    <row r="846" spans="1:4" ht="15.75" customHeight="1">
      <c r="A846" s="95"/>
      <c r="D846" s="3"/>
    </row>
    <row r="847" spans="1:4" ht="15.75" customHeight="1">
      <c r="A847" s="95"/>
      <c r="D847" s="3"/>
    </row>
    <row r="848" spans="1:4" ht="15.75" customHeight="1">
      <c r="A848" s="95"/>
      <c r="D848" s="3"/>
    </row>
    <row r="849" spans="1:4" ht="15.75" customHeight="1">
      <c r="A849" s="95"/>
      <c r="D849" s="3"/>
    </row>
    <row r="850" spans="1:4" ht="15.75" customHeight="1">
      <c r="A850" s="95"/>
      <c r="D850" s="3"/>
    </row>
    <row r="851" spans="1:4" ht="15.75" customHeight="1">
      <c r="A851" s="95"/>
      <c r="D851" s="3"/>
    </row>
    <row r="852" spans="1:4" ht="15.75" customHeight="1">
      <c r="A852" s="95"/>
      <c r="D852" s="3"/>
    </row>
    <row r="853" spans="1:4" ht="15.75" customHeight="1">
      <c r="A853" s="95"/>
      <c r="D853" s="3"/>
    </row>
    <row r="854" spans="1:4" ht="15.75" customHeight="1">
      <c r="A854" s="95"/>
      <c r="D854" s="3"/>
    </row>
    <row r="855" spans="1:4" ht="15.75" customHeight="1">
      <c r="A855" s="95"/>
      <c r="D855" s="3"/>
    </row>
    <row r="856" spans="1:4" ht="15.75" customHeight="1">
      <c r="A856" s="95"/>
      <c r="D856" s="3"/>
    </row>
  </sheetData>
  <sortState ref="A4:K54">
    <sortCondition ref="B4:B54"/>
  </sortState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84"/>
  <sheetViews>
    <sheetView workbookViewId="0">
      <pane xSplit="1" ySplit="2" topLeftCell="B101" activePane="bottomRight" state="frozen"/>
      <selection pane="topRight" activeCell="B1" sqref="B1"/>
      <selection pane="bottomLeft" activeCell="A3" sqref="A3"/>
      <selection pane="bottomRight" activeCell="F108" sqref="F108"/>
    </sheetView>
  </sheetViews>
  <sheetFormatPr defaultColWidth="14.42578125" defaultRowHeight="15" customHeight="1"/>
  <cols>
    <col min="1" max="1" width="6.7109375" customWidth="1"/>
    <col min="2" max="2" width="9.42578125" customWidth="1"/>
    <col min="3" max="3" width="7" customWidth="1"/>
    <col min="4" max="4" width="9.5703125" customWidth="1"/>
    <col min="5" max="5" width="19.140625" customWidth="1"/>
    <col min="6" max="6" width="14.140625" customWidth="1"/>
    <col min="7" max="8" width="8.5703125" customWidth="1"/>
    <col min="9" max="9" width="11.7109375" customWidth="1"/>
    <col min="10" max="26" width="8.5703125" customWidth="1"/>
  </cols>
  <sheetData>
    <row r="1" spans="1:26">
      <c r="A1" s="1" t="s">
        <v>0</v>
      </c>
      <c r="B1" s="2"/>
      <c r="C1" s="2"/>
      <c r="D1" s="3"/>
    </row>
    <row r="2" spans="1:26" ht="15.75">
      <c r="A2" s="4" t="s">
        <v>3</v>
      </c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>
      <c r="A3" s="164" t="s">
        <v>1361</v>
      </c>
      <c r="B3" s="4"/>
      <c r="C3" s="4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>
      <c r="A4" s="136">
        <v>30</v>
      </c>
      <c r="B4" s="136">
        <v>14.68</v>
      </c>
      <c r="C4" s="136">
        <v>4</v>
      </c>
      <c r="D4" s="138">
        <v>14</v>
      </c>
      <c r="E4" s="139" t="str">
        <f>+VLOOKUP(D4,Participants!$A$1:$F$1496,2,FALSE)</f>
        <v>Anna Lazzara</v>
      </c>
      <c r="F4" s="139" t="str">
        <f>+VLOOKUP(D4,Participants!$A$1:$F$1496,4,FALSE)</f>
        <v>BFS</v>
      </c>
      <c r="G4" s="139" t="str">
        <f>+VLOOKUP(D4,Participants!$A$1:$F$1496,5,FALSE)</f>
        <v>F</v>
      </c>
      <c r="H4" s="139">
        <f>+VLOOKUP(D4,Participants!$A$1:$F$1496,3,FALSE)</f>
        <v>3</v>
      </c>
      <c r="I4" s="139" t="str">
        <f>+VLOOKUP(D4,Participants!$A$1:$F$1496,6,FALSE)</f>
        <v>Dev</v>
      </c>
      <c r="J4" s="139">
        <v>1</v>
      </c>
      <c r="K4" s="139">
        <v>10</v>
      </c>
    </row>
    <row r="5" spans="1:26">
      <c r="A5" s="132">
        <v>35</v>
      </c>
      <c r="B5" s="132">
        <v>15.44</v>
      </c>
      <c r="C5" s="132">
        <v>3</v>
      </c>
      <c r="D5" s="134">
        <v>1039</v>
      </c>
      <c r="E5" s="135" t="str">
        <f>+VLOOKUP(D5,Participants!$A$1:$F$1496,2,FALSE)</f>
        <v>Leah Parker</v>
      </c>
      <c r="F5" s="135" t="str">
        <f>+VLOOKUP(D5,Participants!$A$1:$F$1496,4,FALSE)</f>
        <v>HTS</v>
      </c>
      <c r="G5" s="135" t="str">
        <f>+VLOOKUP(D5,Participants!$A$1:$F$1496,5,FALSE)</f>
        <v>F</v>
      </c>
      <c r="H5" s="135">
        <f>+VLOOKUP(D5,Participants!$A$1:$F$1496,3,FALSE)</f>
        <v>4</v>
      </c>
      <c r="I5" s="135" t="str">
        <f>+VLOOKUP(D5,Participants!$A$1:$F$1496,6,FALSE)</f>
        <v>Dev</v>
      </c>
      <c r="J5" s="135">
        <f>J4+1</f>
        <v>2</v>
      </c>
      <c r="K5" s="135">
        <v>8</v>
      </c>
    </row>
    <row r="6" spans="1:26">
      <c r="A6" s="136">
        <v>30</v>
      </c>
      <c r="B6" s="136">
        <v>15.52</v>
      </c>
      <c r="C6" s="136">
        <v>2</v>
      </c>
      <c r="D6" s="138">
        <v>15</v>
      </c>
      <c r="E6" s="139" t="str">
        <f>+VLOOKUP(D6,Participants!$A$1:$F$1496,2,FALSE)</f>
        <v>Audra Lazzara</v>
      </c>
      <c r="F6" s="139" t="str">
        <f>+VLOOKUP(D6,Participants!$A$1:$F$1496,4,FALSE)</f>
        <v>BFS</v>
      </c>
      <c r="G6" s="139" t="str">
        <f>+VLOOKUP(D6,Participants!$A$1:$F$1496,5,FALSE)</f>
        <v>F</v>
      </c>
      <c r="H6" s="139">
        <f>+VLOOKUP(D6,Participants!$A$1:$F$1496,3,FALSE)</f>
        <v>3</v>
      </c>
      <c r="I6" s="139" t="str">
        <f>+VLOOKUP(D6,Participants!$A$1:$F$1496,6,FALSE)</f>
        <v>Dev</v>
      </c>
      <c r="J6" s="135">
        <f t="shared" ref="J6:J57" si="0">J5+1</f>
        <v>3</v>
      </c>
      <c r="K6" s="139">
        <v>6</v>
      </c>
    </row>
    <row r="7" spans="1:26">
      <c r="A7" s="133">
        <v>5</v>
      </c>
      <c r="B7" s="133">
        <v>15.55</v>
      </c>
      <c r="C7" s="133">
        <v>3</v>
      </c>
      <c r="D7" s="165">
        <v>722</v>
      </c>
      <c r="E7" s="166" t="str">
        <f>+VLOOKUP(D7,Participants!$A$1:$F$1496,2,FALSE)</f>
        <v>Anna Bopp</v>
      </c>
      <c r="F7" s="166" t="str">
        <f>+VLOOKUP(D7,Participants!$A$1:$F$1496,4,FALSE)</f>
        <v>HCA</v>
      </c>
      <c r="G7" s="166" t="str">
        <f>+VLOOKUP(D7,Participants!$A$1:$F$1496,5,FALSE)</f>
        <v>F</v>
      </c>
      <c r="H7" s="166">
        <f>+VLOOKUP(D7,Participants!$A$1:$F$1496,3,FALSE)</f>
        <v>4</v>
      </c>
      <c r="I7" s="166" t="str">
        <f>+VLOOKUP(D7,Participants!$A$1:$F$1496,6,FALSE)</f>
        <v>Dev</v>
      </c>
      <c r="J7" s="135">
        <f t="shared" si="0"/>
        <v>4</v>
      </c>
      <c r="K7" s="166">
        <v>5</v>
      </c>
    </row>
    <row r="8" spans="1:26">
      <c r="A8" s="132">
        <v>35</v>
      </c>
      <c r="B8" s="132">
        <v>15.84</v>
      </c>
      <c r="C8" s="132">
        <v>4</v>
      </c>
      <c r="D8" s="134">
        <v>1042</v>
      </c>
      <c r="E8" s="135" t="str">
        <f>+VLOOKUP(D8,Participants!$A$1:$F$1496,2,FALSE)</f>
        <v>Sophia Saginaw</v>
      </c>
      <c r="F8" s="135" t="str">
        <f>+VLOOKUP(D8,Participants!$A$1:$F$1496,4,FALSE)</f>
        <v>HTS</v>
      </c>
      <c r="G8" s="135" t="str">
        <f>+VLOOKUP(D8,Participants!$A$1:$F$1496,5,FALSE)</f>
        <v>F</v>
      </c>
      <c r="H8" s="135">
        <f>+VLOOKUP(D8,Participants!$A$1:$F$1496,3,FALSE)</f>
        <v>4</v>
      </c>
      <c r="I8" s="135" t="str">
        <f>+VLOOKUP(D8,Participants!$A$1:$F$1496,6,FALSE)</f>
        <v>Dev</v>
      </c>
      <c r="J8" s="135">
        <f t="shared" si="0"/>
        <v>5</v>
      </c>
      <c r="K8" s="135">
        <v>4</v>
      </c>
    </row>
    <row r="9" spans="1:26">
      <c r="A9" s="132">
        <v>33</v>
      </c>
      <c r="B9" s="132">
        <v>16.13</v>
      </c>
      <c r="C9" s="132">
        <v>6</v>
      </c>
      <c r="D9" s="134">
        <v>322</v>
      </c>
      <c r="E9" s="135" t="str">
        <f>+VLOOKUP(D9,Participants!$A$1:$F$1496,2,FALSE)</f>
        <v>McKenna Restori</v>
      </c>
      <c r="F9" s="135" t="str">
        <f>+VLOOKUP(D9,Participants!$A$1:$F$1496,4,FALSE)</f>
        <v>BTA</v>
      </c>
      <c r="G9" s="135" t="str">
        <f>+VLOOKUP(D9,Participants!$A$1:$F$1496,5,FALSE)</f>
        <v>F</v>
      </c>
      <c r="H9" s="135">
        <f>+VLOOKUP(D9,Participants!$A$1:$F$1496,3,FALSE)</f>
        <v>4</v>
      </c>
      <c r="I9" s="135" t="str">
        <f>+VLOOKUP(D9,Participants!$A$1:$F$1496,6,FALSE)</f>
        <v>Dev</v>
      </c>
      <c r="J9" s="135">
        <f t="shared" si="0"/>
        <v>6</v>
      </c>
      <c r="K9" s="135">
        <v>3</v>
      </c>
    </row>
    <row r="10" spans="1:26">
      <c r="A10" s="136">
        <v>34</v>
      </c>
      <c r="B10" s="136">
        <v>16.13</v>
      </c>
      <c r="C10" s="136">
        <v>3</v>
      </c>
      <c r="D10" s="138">
        <v>324</v>
      </c>
      <c r="E10" s="139" t="str">
        <f>+VLOOKUP(D10,Participants!$A$1:$F$1496,2,FALSE)</f>
        <v>Sarah Stevens</v>
      </c>
      <c r="F10" s="139" t="str">
        <f>+VLOOKUP(D10,Participants!$A$1:$F$1496,4,FALSE)</f>
        <v>BTA</v>
      </c>
      <c r="G10" s="139" t="str">
        <f>+VLOOKUP(D10,Participants!$A$1:$F$1496,5,FALSE)</f>
        <v>F</v>
      </c>
      <c r="H10" s="139">
        <f>+VLOOKUP(D10,Participants!$A$1:$F$1496,3,FALSE)</f>
        <v>4</v>
      </c>
      <c r="I10" s="139" t="str">
        <f>+VLOOKUP(D10,Participants!$A$1:$F$1496,6,FALSE)</f>
        <v>Dev</v>
      </c>
      <c r="J10" s="135">
        <f t="shared" si="0"/>
        <v>7</v>
      </c>
      <c r="K10" s="139">
        <v>2</v>
      </c>
    </row>
    <row r="11" spans="1:26">
      <c r="A11" s="136">
        <v>30</v>
      </c>
      <c r="B11" s="136">
        <v>16.8</v>
      </c>
      <c r="C11" s="136">
        <v>3</v>
      </c>
      <c r="D11" s="138">
        <v>604</v>
      </c>
      <c r="E11" s="139" t="str">
        <f>+VLOOKUP(D11,Participants!$A$1:$F$1496,2,FALSE)</f>
        <v>Juliana Farah</v>
      </c>
      <c r="F11" s="139" t="str">
        <f>+VLOOKUP(D11,Participants!$A$1:$F$1496,4,FALSE)</f>
        <v>AAC</v>
      </c>
      <c r="G11" s="139" t="str">
        <f>+VLOOKUP(D11,Participants!$A$1:$F$1496,5,FALSE)</f>
        <v>F</v>
      </c>
      <c r="H11" s="139">
        <f>+VLOOKUP(D11,Participants!$A$1:$F$1496,3,FALSE)</f>
        <v>3</v>
      </c>
      <c r="I11" s="139" t="str">
        <f>+VLOOKUP(D11,Participants!$A$1:$F$1496,6,FALSE)</f>
        <v>Dev</v>
      </c>
      <c r="J11" s="135">
        <f t="shared" si="0"/>
        <v>8</v>
      </c>
      <c r="K11" s="139">
        <v>1</v>
      </c>
    </row>
    <row r="12" spans="1:26">
      <c r="A12" s="132">
        <v>33</v>
      </c>
      <c r="B12" s="132">
        <v>16.87</v>
      </c>
      <c r="C12" s="132">
        <v>5</v>
      </c>
      <c r="D12" s="134">
        <v>607</v>
      </c>
      <c r="E12" s="135" t="str">
        <f>+VLOOKUP(D12,Participants!$A$1:$F$1496,2,FALSE)</f>
        <v>Sarah Rhodes</v>
      </c>
      <c r="F12" s="135" t="str">
        <f>+VLOOKUP(D12,Participants!$A$1:$F$1496,4,FALSE)</f>
        <v>AAC</v>
      </c>
      <c r="G12" s="135" t="str">
        <f>+VLOOKUP(D12,Participants!$A$1:$F$1496,5,FALSE)</f>
        <v>F</v>
      </c>
      <c r="H12" s="135">
        <f>+VLOOKUP(D12,Participants!$A$1:$F$1496,3,FALSE)</f>
        <v>4</v>
      </c>
      <c r="I12" s="135" t="str">
        <f>+VLOOKUP(D12,Participants!$A$1:$F$1496,6,FALSE)</f>
        <v>Dev</v>
      </c>
      <c r="J12" s="135">
        <f t="shared" si="0"/>
        <v>9</v>
      </c>
      <c r="K12" s="135"/>
    </row>
    <row r="13" spans="1:26">
      <c r="A13" s="132">
        <v>35</v>
      </c>
      <c r="B13" s="132">
        <v>16.87</v>
      </c>
      <c r="C13" s="132">
        <v>1</v>
      </c>
      <c r="D13" s="134">
        <v>439</v>
      </c>
      <c r="E13" s="135" t="str">
        <f>+VLOOKUP(D13,Participants!$A$1:$F$1496,2,FALSE)</f>
        <v>Gemma Spadacene</v>
      </c>
      <c r="F13" s="135" t="str">
        <f>+VLOOKUP(D13,Participants!$A$1:$F$1496,4,FALSE)</f>
        <v>CDT</v>
      </c>
      <c r="G13" s="135" t="str">
        <f>+VLOOKUP(D13,Participants!$A$1:$F$1496,5,FALSE)</f>
        <v>F</v>
      </c>
      <c r="H13" s="135">
        <f>+VLOOKUP(D13,Participants!$A$1:$F$1496,3,FALSE)</f>
        <v>4</v>
      </c>
      <c r="I13" s="135" t="str">
        <f>+VLOOKUP(D13,Participants!$A$1:$F$1496,6,FALSE)</f>
        <v>Dev</v>
      </c>
      <c r="J13" s="135">
        <f t="shared" si="0"/>
        <v>10</v>
      </c>
      <c r="K13" s="135"/>
    </row>
    <row r="14" spans="1:26">
      <c r="A14" s="132">
        <v>25</v>
      </c>
      <c r="B14" s="132">
        <v>17.04</v>
      </c>
      <c r="C14" s="133">
        <v>6</v>
      </c>
      <c r="D14" s="134">
        <v>8</v>
      </c>
      <c r="E14" s="135" t="str">
        <f>+VLOOKUP(D14,Participants!$A$1:$F$1496,2,FALSE)</f>
        <v>Caroline Sell</v>
      </c>
      <c r="F14" s="135" t="str">
        <f>+VLOOKUP(D14,Participants!$A$1:$F$1496,4,FALSE)</f>
        <v>BFS</v>
      </c>
      <c r="G14" s="135" t="str">
        <f>+VLOOKUP(D14,Participants!$A$1:$F$1496,5,FALSE)</f>
        <v>F</v>
      </c>
      <c r="H14" s="135">
        <f>+VLOOKUP(D14,Participants!$A$1:$F$1496,3,FALSE)</f>
        <v>2</v>
      </c>
      <c r="I14" s="135" t="str">
        <f>+VLOOKUP(D14,Participants!$A$1:$F$1496,6,FALSE)</f>
        <v>Dev</v>
      </c>
      <c r="J14" s="135">
        <f t="shared" si="0"/>
        <v>11</v>
      </c>
      <c r="K14" s="135"/>
    </row>
    <row r="15" spans="1:26">
      <c r="A15" s="136">
        <v>34</v>
      </c>
      <c r="B15" s="136">
        <v>17.14</v>
      </c>
      <c r="C15" s="136">
        <v>1</v>
      </c>
      <c r="D15" s="138">
        <v>1043</v>
      </c>
      <c r="E15" s="139" t="str">
        <f>+VLOOKUP(D15,Participants!$A$1:$F$1496,2,FALSE)</f>
        <v>Zoe Woessnner</v>
      </c>
      <c r="F15" s="139" t="str">
        <f>+VLOOKUP(D15,Participants!$A$1:$F$1496,4,FALSE)</f>
        <v>HTS</v>
      </c>
      <c r="G15" s="139" t="str">
        <f>+VLOOKUP(D15,Participants!$A$1:$F$1496,5,FALSE)</f>
        <v>F</v>
      </c>
      <c r="H15" s="139">
        <f>+VLOOKUP(D15,Participants!$A$1:$F$1496,3,FALSE)</f>
        <v>4</v>
      </c>
      <c r="I15" s="139" t="str">
        <f>+VLOOKUP(D15,Participants!$A$1:$F$1496,6,FALSE)</f>
        <v>Dev</v>
      </c>
      <c r="J15" s="135">
        <f t="shared" si="0"/>
        <v>12</v>
      </c>
      <c r="K15" s="139"/>
    </row>
    <row r="16" spans="1:26">
      <c r="A16" s="136">
        <v>28</v>
      </c>
      <c r="B16" s="136">
        <v>17.190000000000001</v>
      </c>
      <c r="C16" s="136">
        <v>1</v>
      </c>
      <c r="D16" s="138">
        <v>421</v>
      </c>
      <c r="E16" s="139" t="str">
        <f>+VLOOKUP(D16,Participants!$A$1:$F$1496,2,FALSE)</f>
        <v>Alexa Stoltz</v>
      </c>
      <c r="F16" s="139" t="str">
        <f>+VLOOKUP(D16,Participants!$A$1:$F$1496,4,FALSE)</f>
        <v>PHA</v>
      </c>
      <c r="G16" s="139" t="str">
        <f>+VLOOKUP(D16,Participants!$A$1:$F$1496,5,FALSE)</f>
        <v>F</v>
      </c>
      <c r="H16" s="139">
        <f>+VLOOKUP(D16,Participants!$A$1:$F$1496,3,FALSE)</f>
        <v>3</v>
      </c>
      <c r="I16" s="139" t="str">
        <f>+VLOOKUP(D16,Participants!$A$1:$F$1496,6,FALSE)</f>
        <v>Dev</v>
      </c>
      <c r="J16" s="135">
        <f t="shared" si="0"/>
        <v>13</v>
      </c>
      <c r="K16" s="139"/>
    </row>
    <row r="17" spans="1:11">
      <c r="A17" s="136">
        <v>34</v>
      </c>
      <c r="B17" s="136">
        <v>17.25</v>
      </c>
      <c r="C17" s="136">
        <v>4</v>
      </c>
      <c r="D17" s="138">
        <v>1038</v>
      </c>
      <c r="E17" s="139" t="str">
        <f>+VLOOKUP(D17,Participants!$A$1:$F$1496,2,FALSE)</f>
        <v>Elise Hornyak</v>
      </c>
      <c r="F17" s="139" t="str">
        <f>+VLOOKUP(D17,Participants!$A$1:$F$1496,4,FALSE)</f>
        <v>HTS</v>
      </c>
      <c r="G17" s="139" t="str">
        <f>+VLOOKUP(D17,Participants!$A$1:$F$1496,5,FALSE)</f>
        <v>F</v>
      </c>
      <c r="H17" s="139">
        <f>+VLOOKUP(D17,Participants!$A$1:$F$1496,3,FALSE)</f>
        <v>4</v>
      </c>
      <c r="I17" s="139" t="str">
        <f>+VLOOKUP(D17,Participants!$A$1:$F$1496,6,FALSE)</f>
        <v>Dev</v>
      </c>
      <c r="J17" s="135">
        <f t="shared" si="0"/>
        <v>14</v>
      </c>
      <c r="K17" s="139"/>
    </row>
    <row r="18" spans="1:11">
      <c r="A18" s="132">
        <v>7</v>
      </c>
      <c r="B18" s="132">
        <v>17.43</v>
      </c>
      <c r="C18" s="133">
        <v>1</v>
      </c>
      <c r="D18" s="134">
        <v>721</v>
      </c>
      <c r="E18" s="135" t="str">
        <f>+VLOOKUP(D18,Participants!$A$1:$F$1496,2,FALSE)</f>
        <v>Katherine Tarquinio</v>
      </c>
      <c r="F18" s="135" t="str">
        <f>+VLOOKUP(D18,Participants!$A$1:$F$1496,4,FALSE)</f>
        <v>HCA</v>
      </c>
      <c r="G18" s="135" t="str">
        <f>+VLOOKUP(D18,Participants!$A$1:$F$1496,5,FALSE)</f>
        <v>F</v>
      </c>
      <c r="H18" s="135">
        <f>+VLOOKUP(D18,Participants!$A$1:$F$1496,3,FALSE)</f>
        <v>3</v>
      </c>
      <c r="I18" s="135" t="str">
        <f>+VLOOKUP(D18,Participants!$A$1:$F$1496,6,FALSE)</f>
        <v>Dev</v>
      </c>
      <c r="J18" s="135">
        <f t="shared" si="0"/>
        <v>15</v>
      </c>
      <c r="K18" s="135"/>
    </row>
    <row r="19" spans="1:11">
      <c r="A19" s="136">
        <v>24</v>
      </c>
      <c r="B19" s="136">
        <v>17.46</v>
      </c>
      <c r="C19" s="137">
        <v>7</v>
      </c>
      <c r="D19" s="138">
        <v>416</v>
      </c>
      <c r="E19" s="139" t="str">
        <f>+VLOOKUP(D19,Participants!$A$1:$F$1496,2,FALSE)</f>
        <v>Kate Mulzet</v>
      </c>
      <c r="F19" s="139" t="str">
        <f>+VLOOKUP(D19,Participants!$A$1:$F$1496,4,FALSE)</f>
        <v>PHA</v>
      </c>
      <c r="G19" s="139" t="str">
        <f>+VLOOKUP(D19,Participants!$A$1:$F$1496,5,FALSE)</f>
        <v>F</v>
      </c>
      <c r="H19" s="139">
        <f>+VLOOKUP(D19,Participants!$A$1:$F$1496,3,FALSE)</f>
        <v>1</v>
      </c>
      <c r="I19" s="139" t="str">
        <f>+VLOOKUP(D19,Participants!$A$1:$F$1496,6,FALSE)</f>
        <v>Dev</v>
      </c>
      <c r="J19" s="135">
        <f t="shared" si="0"/>
        <v>16</v>
      </c>
      <c r="K19" s="139"/>
    </row>
    <row r="20" spans="1:11">
      <c r="A20" s="132">
        <v>29</v>
      </c>
      <c r="B20" s="132">
        <v>17.57</v>
      </c>
      <c r="C20" s="132">
        <v>3</v>
      </c>
      <c r="D20" s="134">
        <v>17</v>
      </c>
      <c r="E20" s="135" t="str">
        <f>+VLOOKUP(D20,Participants!$A$1:$F$1496,2,FALSE)</f>
        <v>Grace Chrobak</v>
      </c>
      <c r="F20" s="135" t="str">
        <f>+VLOOKUP(D20,Participants!$A$1:$F$1496,4,FALSE)</f>
        <v>BFS</v>
      </c>
      <c r="G20" s="135" t="str">
        <f>+VLOOKUP(D20,Participants!$A$1:$F$1496,5,FALSE)</f>
        <v>F</v>
      </c>
      <c r="H20" s="135">
        <f>+VLOOKUP(D20,Participants!$A$1:$F$1496,3,FALSE)</f>
        <v>3</v>
      </c>
      <c r="I20" s="135" t="str">
        <f>+VLOOKUP(D20,Participants!$A$1:$F$1496,6,FALSE)</f>
        <v>Dev</v>
      </c>
      <c r="J20" s="135">
        <f t="shared" si="0"/>
        <v>17</v>
      </c>
      <c r="K20" s="135"/>
    </row>
    <row r="21" spans="1:11">
      <c r="A21" s="132">
        <v>33</v>
      </c>
      <c r="B21" s="132">
        <v>17.57</v>
      </c>
      <c r="C21" s="132">
        <v>2</v>
      </c>
      <c r="D21" s="134">
        <v>688</v>
      </c>
      <c r="E21" s="135" t="str">
        <f>+VLOOKUP(D21,Participants!$A$1:$F$1496,2,FALSE)</f>
        <v>Lissy Cornell</v>
      </c>
      <c r="F21" s="135" t="str">
        <f>+VLOOKUP(D21,Participants!$A$1:$F$1496,4,FALSE)</f>
        <v>BCS</v>
      </c>
      <c r="G21" s="135" t="str">
        <f>+VLOOKUP(D21,Participants!$A$1:$F$1496,5,FALSE)</f>
        <v>F</v>
      </c>
      <c r="H21" s="135">
        <f>+VLOOKUP(D21,Participants!$A$1:$F$1496,3,FALSE)</f>
        <v>4</v>
      </c>
      <c r="I21" s="135" t="str">
        <f>+VLOOKUP(D21,Participants!$A$1:$F$1496,6,FALSE)</f>
        <v>Dev</v>
      </c>
      <c r="J21" s="135">
        <f t="shared" si="0"/>
        <v>18</v>
      </c>
      <c r="K21" s="135"/>
    </row>
    <row r="22" spans="1:11" ht="15.75" customHeight="1">
      <c r="A22" s="136">
        <v>30</v>
      </c>
      <c r="B22" s="136">
        <v>17.63</v>
      </c>
      <c r="C22" s="136">
        <v>1</v>
      </c>
      <c r="D22" s="138">
        <v>606</v>
      </c>
      <c r="E22" s="139" t="str">
        <f>+VLOOKUP(D22,Participants!$A$1:$F$1496,2,FALSE)</f>
        <v>Tess Austin</v>
      </c>
      <c r="F22" s="139" t="str">
        <f>+VLOOKUP(D22,Participants!$A$1:$F$1496,4,FALSE)</f>
        <v>AAC</v>
      </c>
      <c r="G22" s="139" t="str">
        <f>+VLOOKUP(D22,Participants!$A$1:$F$1496,5,FALSE)</f>
        <v>F</v>
      </c>
      <c r="H22" s="139">
        <f>+VLOOKUP(D22,Participants!$A$1:$F$1496,3,FALSE)</f>
        <v>3</v>
      </c>
      <c r="I22" s="139" t="str">
        <f>+VLOOKUP(D22,Participants!$A$1:$F$1496,6,FALSE)</f>
        <v>Dev</v>
      </c>
      <c r="J22" s="135">
        <f t="shared" si="0"/>
        <v>19</v>
      </c>
      <c r="K22" s="139"/>
    </row>
    <row r="23" spans="1:11" ht="15.75" customHeight="1">
      <c r="A23" s="132">
        <v>25</v>
      </c>
      <c r="B23" s="132">
        <v>17.64</v>
      </c>
      <c r="C23" s="133">
        <v>3</v>
      </c>
      <c r="D23" s="134">
        <v>316</v>
      </c>
      <c r="E23" s="135" t="str">
        <f>+VLOOKUP(D23,Participants!$A$1:$F$1496,2,FALSE)</f>
        <v>Emily Stevens</v>
      </c>
      <c r="F23" s="135" t="str">
        <f>+VLOOKUP(D23,Participants!$A$1:$F$1496,4,FALSE)</f>
        <v>BTA</v>
      </c>
      <c r="G23" s="135" t="str">
        <f>+VLOOKUP(D23,Participants!$A$1:$F$1496,5,FALSE)</f>
        <v>F</v>
      </c>
      <c r="H23" s="135">
        <f>+VLOOKUP(D23,Participants!$A$1:$F$1496,3,FALSE)</f>
        <v>2</v>
      </c>
      <c r="I23" s="135" t="str">
        <f>+VLOOKUP(D23,Participants!$A$1:$F$1496,6,FALSE)</f>
        <v>Dev</v>
      </c>
      <c r="J23" s="135">
        <f t="shared" si="0"/>
        <v>20</v>
      </c>
      <c r="K23" s="135"/>
    </row>
    <row r="24" spans="1:11" ht="15.75" customHeight="1">
      <c r="A24" s="136">
        <v>26</v>
      </c>
      <c r="B24" s="136">
        <v>17.809999999999999</v>
      </c>
      <c r="C24" s="137">
        <v>1</v>
      </c>
      <c r="D24" s="138">
        <v>11</v>
      </c>
      <c r="E24" s="139" t="str">
        <f>+VLOOKUP(D24,Participants!$A$1:$F$1496,2,FALSE)</f>
        <v>Madeline Sell</v>
      </c>
      <c r="F24" s="139" t="str">
        <f>+VLOOKUP(D24,Participants!$A$1:$F$1496,4,FALSE)</f>
        <v>BFS</v>
      </c>
      <c r="G24" s="139" t="str">
        <f>+VLOOKUP(D24,Participants!$A$1:$F$1496,5,FALSE)</f>
        <v>F</v>
      </c>
      <c r="H24" s="139">
        <f>+VLOOKUP(D24,Participants!$A$1:$F$1496,3,FALSE)</f>
        <v>2</v>
      </c>
      <c r="I24" s="139" t="str">
        <f>+VLOOKUP(D24,Participants!$A$1:$F$1496,6,FALSE)</f>
        <v>Dev</v>
      </c>
      <c r="J24" s="135">
        <f t="shared" si="0"/>
        <v>21</v>
      </c>
      <c r="K24" s="139"/>
    </row>
    <row r="25" spans="1:11" ht="15.75" customHeight="1">
      <c r="A25" s="132">
        <v>29</v>
      </c>
      <c r="B25" s="132">
        <v>17.920000000000002</v>
      </c>
      <c r="C25" s="132">
        <v>4</v>
      </c>
      <c r="D25" s="134">
        <v>1037</v>
      </c>
      <c r="E25" s="135" t="str">
        <f>+VLOOKUP(D25,Participants!$A$1:$F$1496,2,FALSE)</f>
        <v>Sydney Ligashesky</v>
      </c>
      <c r="F25" s="135" t="str">
        <f>+VLOOKUP(D25,Participants!$A$1:$F$1496,4,FALSE)</f>
        <v>HTS</v>
      </c>
      <c r="G25" s="135" t="str">
        <f>+VLOOKUP(D25,Participants!$A$1:$F$1496,5,FALSE)</f>
        <v>F</v>
      </c>
      <c r="H25" s="135">
        <f>+VLOOKUP(D25,Participants!$A$1:$F$1496,3,FALSE)</f>
        <v>3</v>
      </c>
      <c r="I25" s="135" t="str">
        <f>+VLOOKUP(D25,Participants!$A$1:$F$1496,6,FALSE)</f>
        <v>Dev</v>
      </c>
      <c r="J25" s="135">
        <f t="shared" si="0"/>
        <v>22</v>
      </c>
      <c r="K25" s="135"/>
    </row>
    <row r="26" spans="1:11" ht="15.75" customHeight="1">
      <c r="A26" s="136">
        <v>34</v>
      </c>
      <c r="B26" s="136">
        <v>18.36</v>
      </c>
      <c r="C26" s="136">
        <v>2</v>
      </c>
      <c r="D26" s="138">
        <v>687</v>
      </c>
      <c r="E26" s="139" t="str">
        <f>+VLOOKUP(D26,Participants!$A$1:$F$1496,2,FALSE)</f>
        <v>Addison Johns</v>
      </c>
      <c r="F26" s="139" t="str">
        <f>+VLOOKUP(D26,Participants!$A$1:$F$1496,4,FALSE)</f>
        <v>BCS</v>
      </c>
      <c r="G26" s="139" t="str">
        <f>+VLOOKUP(D26,Participants!$A$1:$F$1496,5,FALSE)</f>
        <v>F</v>
      </c>
      <c r="H26" s="139">
        <f>+VLOOKUP(D26,Participants!$A$1:$F$1496,3,FALSE)</f>
        <v>4</v>
      </c>
      <c r="I26" s="139" t="str">
        <f>+VLOOKUP(D26,Participants!$A$1:$F$1496,6,FALSE)</f>
        <v>Dev</v>
      </c>
      <c r="J26" s="135">
        <f t="shared" si="0"/>
        <v>23</v>
      </c>
      <c r="K26" s="139"/>
    </row>
    <row r="27" spans="1:11" ht="15.75" customHeight="1">
      <c r="A27" s="132">
        <v>33</v>
      </c>
      <c r="B27" s="132">
        <v>18.37</v>
      </c>
      <c r="C27" s="132">
        <v>4</v>
      </c>
      <c r="D27" s="134">
        <v>20</v>
      </c>
      <c r="E27" s="135" t="str">
        <f>+VLOOKUP(D27,Participants!$A$1:$F$1496,2,FALSE)</f>
        <v>Alanna McEnaney</v>
      </c>
      <c r="F27" s="135" t="str">
        <f>+VLOOKUP(D27,Participants!$A$1:$F$1496,4,FALSE)</f>
        <v>BFS</v>
      </c>
      <c r="G27" s="135" t="str">
        <f>+VLOOKUP(D27,Participants!$A$1:$F$1496,5,FALSE)</f>
        <v>F</v>
      </c>
      <c r="H27" s="135">
        <f>+VLOOKUP(D27,Participants!$A$1:$F$1496,3,FALSE)</f>
        <v>4</v>
      </c>
      <c r="I27" s="135" t="str">
        <f>+VLOOKUP(D27,Participants!$A$1:$F$1496,6,FALSE)</f>
        <v>Dev</v>
      </c>
      <c r="J27" s="135">
        <f t="shared" si="0"/>
        <v>24</v>
      </c>
      <c r="K27" s="135"/>
    </row>
    <row r="28" spans="1:11" ht="15.75" customHeight="1">
      <c r="A28" s="132">
        <v>29</v>
      </c>
      <c r="B28" s="132">
        <v>18.489999999999998</v>
      </c>
      <c r="C28" s="132">
        <v>2</v>
      </c>
      <c r="D28" s="134">
        <v>601</v>
      </c>
      <c r="E28" s="135" t="str">
        <f>+VLOOKUP(D28,Participants!$A$1:$F$1496,2,FALSE)</f>
        <v>Ava Repasky</v>
      </c>
      <c r="F28" s="135" t="str">
        <f>+VLOOKUP(D28,Participants!$A$1:$F$1496,4,FALSE)</f>
        <v>AAC</v>
      </c>
      <c r="G28" s="135" t="str">
        <f>+VLOOKUP(D28,Participants!$A$1:$F$1496,5,FALSE)</f>
        <v>F</v>
      </c>
      <c r="H28" s="135">
        <f>+VLOOKUP(D28,Participants!$A$1:$F$1496,3,FALSE)</f>
        <v>3</v>
      </c>
      <c r="I28" s="135" t="str">
        <f>+VLOOKUP(D28,Participants!$A$1:$F$1496,6,FALSE)</f>
        <v>Dev</v>
      </c>
      <c r="J28" s="135">
        <f t="shared" si="0"/>
        <v>25</v>
      </c>
      <c r="K28" s="135"/>
    </row>
    <row r="29" spans="1:11" ht="15.75" customHeight="1">
      <c r="A29" s="132">
        <v>29</v>
      </c>
      <c r="B29" s="132">
        <v>18.5</v>
      </c>
      <c r="C29" s="132">
        <v>1</v>
      </c>
      <c r="D29" s="134">
        <v>1036</v>
      </c>
      <c r="E29" s="135" t="str">
        <f>+VLOOKUP(D29,Participants!$A$1:$F$1496,2,FALSE)</f>
        <v>Lindsay Bressler</v>
      </c>
      <c r="F29" s="135" t="str">
        <f>+VLOOKUP(D29,Participants!$A$1:$F$1496,4,FALSE)</f>
        <v>HTS</v>
      </c>
      <c r="G29" s="135" t="str">
        <f>+VLOOKUP(D29,Participants!$A$1:$F$1496,5,FALSE)</f>
        <v>F</v>
      </c>
      <c r="H29" s="135">
        <f>+VLOOKUP(D29,Participants!$A$1:$F$1496,3,FALSE)</f>
        <v>3</v>
      </c>
      <c r="I29" s="135" t="str">
        <f>+VLOOKUP(D29,Participants!$A$1:$F$1496,6,FALSE)</f>
        <v>Dev</v>
      </c>
      <c r="J29" s="135">
        <f t="shared" si="0"/>
        <v>26</v>
      </c>
      <c r="K29" s="135"/>
    </row>
    <row r="30" spans="1:11" ht="15.75" customHeight="1">
      <c r="A30" s="132">
        <v>25</v>
      </c>
      <c r="B30" s="132">
        <v>18.53</v>
      </c>
      <c r="C30" s="133">
        <v>5</v>
      </c>
      <c r="D30" s="134">
        <v>1214</v>
      </c>
      <c r="E30" s="135" t="str">
        <f>+VLOOKUP(D30,Participants!$A$1:$F$1496,2,FALSE)</f>
        <v>Veronica Homison</v>
      </c>
      <c r="F30" s="135" t="str">
        <f>+VLOOKUP(D30,Participants!$A$1:$F$1496,4,FALSE)</f>
        <v>GRE</v>
      </c>
      <c r="G30" s="135" t="str">
        <f>+VLOOKUP(D30,Participants!$A$1:$F$1496,5,FALSE)</f>
        <v>F</v>
      </c>
      <c r="H30" s="135">
        <f>+VLOOKUP(D30,Participants!$A$1:$F$1496,3,FALSE)</f>
        <v>2</v>
      </c>
      <c r="I30" s="135" t="str">
        <f>+VLOOKUP(D30,Participants!$A$1:$F$1496,6,FALSE)</f>
        <v>Dev</v>
      </c>
      <c r="J30" s="135">
        <f t="shared" si="0"/>
        <v>27</v>
      </c>
      <c r="K30" s="135"/>
    </row>
    <row r="31" spans="1:11" ht="15.75" customHeight="1">
      <c r="A31" s="136">
        <v>28</v>
      </c>
      <c r="B31" s="136">
        <v>18.59</v>
      </c>
      <c r="C31" s="136">
        <v>4</v>
      </c>
      <c r="D31" s="138">
        <v>605</v>
      </c>
      <c r="E31" s="139" t="str">
        <f>+VLOOKUP(D31,Participants!$A$1:$F$1496,2,FALSE)</f>
        <v>Maria Repasky</v>
      </c>
      <c r="F31" s="139" t="str">
        <f>+VLOOKUP(D31,Participants!$A$1:$F$1496,4,FALSE)</f>
        <v>AAC</v>
      </c>
      <c r="G31" s="139" t="str">
        <f>+VLOOKUP(D31,Participants!$A$1:$F$1496,5,FALSE)</f>
        <v>F</v>
      </c>
      <c r="H31" s="139">
        <f>+VLOOKUP(D31,Participants!$A$1:$F$1496,3,FALSE)</f>
        <v>3</v>
      </c>
      <c r="I31" s="139" t="str">
        <f>+VLOOKUP(D31,Participants!$A$1:$F$1496,6,FALSE)</f>
        <v>Dev</v>
      </c>
      <c r="J31" s="135">
        <f t="shared" si="0"/>
        <v>28</v>
      </c>
      <c r="K31" s="139"/>
    </row>
    <row r="32" spans="1:11" ht="15.75" customHeight="1">
      <c r="A32" s="132">
        <v>25</v>
      </c>
      <c r="B32" s="132">
        <v>18.78</v>
      </c>
      <c r="C32" s="133">
        <v>2</v>
      </c>
      <c r="D32" s="134">
        <v>10</v>
      </c>
      <c r="E32" s="135" t="str">
        <f>+VLOOKUP(D32,Participants!$A$1:$F$1496,2,FALSE)</f>
        <v>Lily Narvett</v>
      </c>
      <c r="F32" s="135" t="str">
        <f>+VLOOKUP(D32,Participants!$A$1:$F$1496,4,FALSE)</f>
        <v>BFS</v>
      </c>
      <c r="G32" s="135" t="str">
        <f>+VLOOKUP(D32,Participants!$A$1:$F$1496,5,FALSE)</f>
        <v>F</v>
      </c>
      <c r="H32" s="135">
        <f>+VLOOKUP(D32,Participants!$A$1:$F$1496,3,FALSE)</f>
        <v>2</v>
      </c>
      <c r="I32" s="135" t="str">
        <f>+VLOOKUP(D32,Participants!$A$1:$F$1496,6,FALSE)</f>
        <v>Dev</v>
      </c>
      <c r="J32" s="135">
        <f t="shared" si="0"/>
        <v>29</v>
      </c>
      <c r="K32" s="135"/>
    </row>
    <row r="33" spans="1:11" ht="15.75" customHeight="1">
      <c r="A33" s="132">
        <v>35</v>
      </c>
      <c r="B33" s="132">
        <v>18.87</v>
      </c>
      <c r="C33" s="132">
        <v>2</v>
      </c>
      <c r="D33" s="134">
        <v>711</v>
      </c>
      <c r="E33" s="135" t="str">
        <f>+VLOOKUP(D33,Participants!$A$1:$F$1496,2,FALSE)</f>
        <v>Anna Claire Dudley</v>
      </c>
      <c r="F33" s="135" t="str">
        <f>+VLOOKUP(D33,Participants!$A$1:$F$1496,4,FALSE)</f>
        <v>BCS</v>
      </c>
      <c r="G33" s="135" t="str">
        <f>+VLOOKUP(D33,Participants!$A$1:$F$1496,5,FALSE)</f>
        <v>F</v>
      </c>
      <c r="H33" s="135">
        <f>+VLOOKUP(D33,Participants!$A$1:$F$1496,3,FALSE)</f>
        <v>4</v>
      </c>
      <c r="I33" s="135" t="str">
        <f>+VLOOKUP(D33,Participants!$A$1:$F$1496,6,FALSE)</f>
        <v>Dev</v>
      </c>
      <c r="J33" s="135">
        <f t="shared" si="0"/>
        <v>30</v>
      </c>
      <c r="K33" s="135"/>
    </row>
    <row r="34" spans="1:11" ht="15.75" customHeight="1">
      <c r="A34" s="136">
        <v>28</v>
      </c>
      <c r="B34" s="136">
        <v>19.190000000000001</v>
      </c>
      <c r="C34" s="136">
        <v>3</v>
      </c>
      <c r="D34" s="138">
        <v>19</v>
      </c>
      <c r="E34" s="139" t="str">
        <f>+VLOOKUP(D34,Participants!$A$1:$F$1496,2,FALSE)</f>
        <v>Stella Kunz</v>
      </c>
      <c r="F34" s="139" t="str">
        <f>+VLOOKUP(D34,Participants!$A$1:$F$1496,4,FALSE)</f>
        <v>BFS</v>
      </c>
      <c r="G34" s="139" t="str">
        <f>+VLOOKUP(D34,Participants!$A$1:$F$1496,5,FALSE)</f>
        <v>F</v>
      </c>
      <c r="H34" s="139">
        <f>+VLOOKUP(D34,Participants!$A$1:$F$1496,3,FALSE)</f>
        <v>3</v>
      </c>
      <c r="I34" s="139" t="str">
        <f>+VLOOKUP(D34,Participants!$A$1:$F$1496,6,FALSE)</f>
        <v>Dev</v>
      </c>
      <c r="J34" s="135">
        <f t="shared" si="0"/>
        <v>31</v>
      </c>
      <c r="K34" s="139"/>
    </row>
    <row r="35" spans="1:11" ht="15.75" customHeight="1">
      <c r="A35" s="132">
        <v>25</v>
      </c>
      <c r="B35" s="132">
        <v>19.23</v>
      </c>
      <c r="C35" s="133">
        <v>4</v>
      </c>
      <c r="D35" s="134">
        <v>9</v>
      </c>
      <c r="E35" s="135" t="str">
        <f>+VLOOKUP(D35,Participants!$A$1:$F$1496,2,FALSE)</f>
        <v>Gina Talarico</v>
      </c>
      <c r="F35" s="135" t="str">
        <f>+VLOOKUP(D35,Participants!$A$1:$F$1496,4,FALSE)</f>
        <v>BFS</v>
      </c>
      <c r="G35" s="135" t="str">
        <f>+VLOOKUP(D35,Participants!$A$1:$F$1496,5,FALSE)</f>
        <v>F</v>
      </c>
      <c r="H35" s="135">
        <f>+VLOOKUP(D35,Participants!$A$1:$F$1496,3,FALSE)</f>
        <v>2</v>
      </c>
      <c r="I35" s="135" t="str">
        <f>+VLOOKUP(D35,Participants!$A$1:$F$1496,6,FALSE)</f>
        <v>Dev</v>
      </c>
      <c r="J35" s="135">
        <f t="shared" si="0"/>
        <v>32</v>
      </c>
      <c r="K35" s="135"/>
    </row>
    <row r="36" spans="1:11" ht="15.75" customHeight="1">
      <c r="A36" s="136">
        <v>24</v>
      </c>
      <c r="B36" s="136">
        <v>19.34</v>
      </c>
      <c r="C36" s="137">
        <v>5</v>
      </c>
      <c r="D36" s="138">
        <v>417</v>
      </c>
      <c r="E36" s="139" t="str">
        <f>+VLOOKUP(D36,Participants!$A$1:$F$1496,2,FALSE)</f>
        <v>Morgan Kane</v>
      </c>
      <c r="F36" s="139" t="str">
        <f>+VLOOKUP(D36,Participants!$A$1:$F$1496,4,FALSE)</f>
        <v>PHA</v>
      </c>
      <c r="G36" s="139" t="str">
        <f>+VLOOKUP(D36,Participants!$A$1:$F$1496,5,FALSE)</f>
        <v>F</v>
      </c>
      <c r="H36" s="139">
        <f>+VLOOKUP(D36,Participants!$A$1:$F$1496,3,FALSE)</f>
        <v>1</v>
      </c>
      <c r="I36" s="139" t="str">
        <f>+VLOOKUP(D36,Participants!$A$1:$F$1496,6,FALSE)</f>
        <v>Dev</v>
      </c>
      <c r="J36" s="135">
        <f t="shared" si="0"/>
        <v>33</v>
      </c>
      <c r="K36" s="139"/>
    </row>
    <row r="37" spans="1:11" ht="15.75" customHeight="1">
      <c r="A37" s="132">
        <v>1</v>
      </c>
      <c r="B37" s="132">
        <v>19.39</v>
      </c>
      <c r="C37" s="132">
        <v>2</v>
      </c>
      <c r="D37" s="134">
        <v>720</v>
      </c>
      <c r="E37" s="135" t="str">
        <f>+VLOOKUP(D37,Participants!$A$1:$F$1496,2,FALSE)</f>
        <v>Anna Hoerster</v>
      </c>
      <c r="F37" s="135" t="str">
        <f>+VLOOKUP(D37,Participants!$A$1:$F$1496,4,FALSE)</f>
        <v>HCA</v>
      </c>
      <c r="G37" s="135" t="str">
        <f>+VLOOKUP(D37,Participants!$A$1:$F$1496,5,FALSE)</f>
        <v>F</v>
      </c>
      <c r="H37" s="135">
        <f>+VLOOKUP(D37,Participants!$A$1:$F$1496,3,FALSE)</f>
        <v>3</v>
      </c>
      <c r="I37" s="135" t="str">
        <f>+VLOOKUP(D37,Participants!$A$1:$F$1496,6,FALSE)</f>
        <v>Dev</v>
      </c>
      <c r="J37" s="135">
        <f t="shared" si="0"/>
        <v>34</v>
      </c>
      <c r="K37" s="135"/>
    </row>
    <row r="38" spans="1:11" ht="15.75" customHeight="1">
      <c r="A38" s="132">
        <v>23</v>
      </c>
      <c r="B38" s="132">
        <v>19.39</v>
      </c>
      <c r="C38" s="133">
        <v>3</v>
      </c>
      <c r="D38" s="134">
        <v>1</v>
      </c>
      <c r="E38" s="135" t="str">
        <f>+VLOOKUP(D38,Participants!$A$1:$F$1496,2,FALSE)</f>
        <v>Alexandra Wagner</v>
      </c>
      <c r="F38" s="135" t="str">
        <f>+VLOOKUP(D38,Participants!$A$1:$F$1496,4,FALSE)</f>
        <v>BFS</v>
      </c>
      <c r="G38" s="135" t="str">
        <f>+VLOOKUP(D38,Participants!$A$1:$F$1496,5,FALSE)</f>
        <v>F</v>
      </c>
      <c r="H38" s="135">
        <f>+VLOOKUP(D38,Participants!$A$1:$F$1496,3,FALSE)</f>
        <v>1</v>
      </c>
      <c r="I38" s="135" t="str">
        <f>+VLOOKUP(D38,Participants!$A$1:$F$1496,6,FALSE)</f>
        <v>Dev</v>
      </c>
      <c r="J38" s="135">
        <f t="shared" si="0"/>
        <v>35</v>
      </c>
      <c r="K38" s="135"/>
    </row>
    <row r="39" spans="1:11" ht="15.75" customHeight="1">
      <c r="A39" s="136">
        <v>28</v>
      </c>
      <c r="B39" s="136">
        <v>19.97</v>
      </c>
      <c r="C39" s="136">
        <v>5</v>
      </c>
      <c r="D39" s="138">
        <v>12</v>
      </c>
      <c r="E39" s="139" t="str">
        <f>+VLOOKUP(D39,Participants!$A$1:$F$1496,2,FALSE)</f>
        <v>Amelia Aiello</v>
      </c>
      <c r="F39" s="139" t="str">
        <f>+VLOOKUP(D39,Participants!$A$1:$F$1496,4,FALSE)</f>
        <v>BFS</v>
      </c>
      <c r="G39" s="139" t="str">
        <f>+VLOOKUP(D39,Participants!$A$1:$F$1496,5,FALSE)</f>
        <v>F</v>
      </c>
      <c r="H39" s="139">
        <f>+VLOOKUP(D39,Participants!$A$1:$F$1496,3,FALSE)</f>
        <v>3</v>
      </c>
      <c r="I39" s="139" t="str">
        <f>+VLOOKUP(D39,Participants!$A$1:$F$1496,6,FALSE)</f>
        <v>Dev</v>
      </c>
      <c r="J39" s="135">
        <f t="shared" si="0"/>
        <v>36</v>
      </c>
      <c r="K39" s="139"/>
    </row>
    <row r="40" spans="1:11" ht="15.75" customHeight="1">
      <c r="A40" s="136">
        <v>24</v>
      </c>
      <c r="B40" s="136">
        <v>20.09</v>
      </c>
      <c r="C40" s="137">
        <v>4</v>
      </c>
      <c r="D40" s="138">
        <v>419</v>
      </c>
      <c r="E40" s="139" t="str">
        <f>+VLOOKUP(D40,Participants!$A$1:$F$1496,2,FALSE)</f>
        <v>Tess Liberati</v>
      </c>
      <c r="F40" s="139" t="str">
        <f>+VLOOKUP(D40,Participants!$A$1:$F$1496,4,FALSE)</f>
        <v>PHA</v>
      </c>
      <c r="G40" s="139" t="str">
        <f>+VLOOKUP(D40,Participants!$A$1:$F$1496,5,FALSE)</f>
        <v>F</v>
      </c>
      <c r="H40" s="139">
        <f>+VLOOKUP(D40,Participants!$A$1:$F$1496,3,FALSE)</f>
        <v>1</v>
      </c>
      <c r="I40" s="139" t="str">
        <f>+VLOOKUP(D40,Participants!$A$1:$F$1496,6,FALSE)</f>
        <v>Dev</v>
      </c>
      <c r="J40" s="135">
        <f t="shared" si="0"/>
        <v>37</v>
      </c>
      <c r="K40" s="139"/>
    </row>
    <row r="41" spans="1:11" ht="15.75" customHeight="1">
      <c r="A41" s="136">
        <v>28</v>
      </c>
      <c r="B41" s="136">
        <v>20.12</v>
      </c>
      <c r="C41" s="136">
        <v>2</v>
      </c>
      <c r="D41" s="138">
        <v>1216</v>
      </c>
      <c r="E41" s="139" t="str">
        <f>+VLOOKUP(D41,Participants!$A$1:$F$1496,2,FALSE)</f>
        <v>Maria Haggart</v>
      </c>
      <c r="F41" s="139" t="str">
        <f>+VLOOKUP(D41,Participants!$A$1:$F$1496,4,FALSE)</f>
        <v>GRE</v>
      </c>
      <c r="G41" s="139" t="str">
        <f>+VLOOKUP(D41,Participants!$A$1:$F$1496,5,FALSE)</f>
        <v>F</v>
      </c>
      <c r="H41" s="139">
        <f>+VLOOKUP(D41,Participants!$A$1:$F$1496,3,FALSE)</f>
        <v>3</v>
      </c>
      <c r="I41" s="139" t="str">
        <f>+VLOOKUP(D41,Participants!$A$1:$F$1496,6,FALSE)</f>
        <v>Dev</v>
      </c>
      <c r="J41" s="135">
        <f t="shared" si="0"/>
        <v>38</v>
      </c>
      <c r="K41" s="139"/>
    </row>
    <row r="42" spans="1:11" ht="15.75" customHeight="1">
      <c r="A42" s="132">
        <v>23</v>
      </c>
      <c r="B42" s="132">
        <v>20.47</v>
      </c>
      <c r="C42" s="133">
        <v>6</v>
      </c>
      <c r="D42" s="134">
        <v>2</v>
      </c>
      <c r="E42" s="135" t="str">
        <f>+VLOOKUP(D42,Participants!$A$1:$F$1496,2,FALSE)</f>
        <v>Annaliese Duchi</v>
      </c>
      <c r="F42" s="135" t="str">
        <f>+VLOOKUP(D42,Participants!$A$1:$F$1496,4,FALSE)</f>
        <v>BFS</v>
      </c>
      <c r="G42" s="135" t="str">
        <f>+VLOOKUP(D42,Participants!$A$1:$F$1496,5,FALSE)</f>
        <v>F</v>
      </c>
      <c r="H42" s="135">
        <f>+VLOOKUP(D42,Participants!$A$1:$F$1496,3,FALSE)</f>
        <v>1</v>
      </c>
      <c r="I42" s="135" t="str">
        <f>+VLOOKUP(D42,Participants!$A$1:$F$1496,6,FALSE)</f>
        <v>Dev</v>
      </c>
      <c r="J42" s="135">
        <f t="shared" si="0"/>
        <v>39</v>
      </c>
      <c r="K42" s="135"/>
    </row>
    <row r="43" spans="1:11" ht="15.75" customHeight="1">
      <c r="A43" s="136">
        <v>22</v>
      </c>
      <c r="B43" s="136">
        <v>20.5</v>
      </c>
      <c r="C43" s="137">
        <v>4</v>
      </c>
      <c r="D43" s="138">
        <v>1205</v>
      </c>
      <c r="E43" s="139" t="str">
        <f>+VLOOKUP(D43,Participants!$A$1:$F$1496,2,FALSE)</f>
        <v>Olivia Clauss</v>
      </c>
      <c r="F43" s="139" t="str">
        <f>+VLOOKUP(D43,Participants!$A$1:$F$1496,4,FALSE)</f>
        <v>GRE</v>
      </c>
      <c r="G43" s="139" t="str">
        <f>+VLOOKUP(D43,Participants!$A$1:$F$1496,5,FALSE)</f>
        <v>F</v>
      </c>
      <c r="H43" s="139">
        <f>+VLOOKUP(D43,Participants!$A$1:$F$1496,3,FALSE)</f>
        <v>1</v>
      </c>
      <c r="I43" s="139" t="str">
        <f>+VLOOKUP(D43,Participants!$A$1:$F$1496,6,FALSE)</f>
        <v>Dev</v>
      </c>
      <c r="J43" s="135">
        <f t="shared" si="0"/>
        <v>40</v>
      </c>
      <c r="K43" s="139"/>
    </row>
    <row r="44" spans="1:11" ht="15.75" customHeight="1">
      <c r="A44" s="132">
        <v>33</v>
      </c>
      <c r="B44" s="132">
        <v>20.59</v>
      </c>
      <c r="C44" s="132">
        <v>1</v>
      </c>
      <c r="D44" s="134">
        <v>440</v>
      </c>
      <c r="E44" s="135" t="str">
        <f>+VLOOKUP(D44,Participants!$A$1:$F$1496,2,FALSE)</f>
        <v>Jacey Bell</v>
      </c>
      <c r="F44" s="135" t="str">
        <f>+VLOOKUP(D44,Participants!$A$1:$F$1496,4,FALSE)</f>
        <v>CDT</v>
      </c>
      <c r="G44" s="135" t="str">
        <f>+VLOOKUP(D44,Participants!$A$1:$F$1496,5,FALSE)</f>
        <v>F</v>
      </c>
      <c r="H44" s="135">
        <f>+VLOOKUP(D44,Participants!$A$1:$F$1496,3,FALSE)</f>
        <v>4</v>
      </c>
      <c r="I44" s="135" t="str">
        <f>+VLOOKUP(D44,Participants!$A$1:$F$1496,6,FALSE)</f>
        <v>Dev</v>
      </c>
      <c r="J44" s="135">
        <f t="shared" si="0"/>
        <v>41</v>
      </c>
      <c r="K44" s="135"/>
    </row>
    <row r="45" spans="1:11" ht="15.75" customHeight="1">
      <c r="A45" s="132">
        <v>23</v>
      </c>
      <c r="B45" s="132">
        <v>21.06</v>
      </c>
      <c r="C45" s="133">
        <v>2</v>
      </c>
      <c r="D45" s="134">
        <v>4</v>
      </c>
      <c r="E45" s="135" t="str">
        <f>+VLOOKUP(D45,Participants!$A$1:$F$1496,2,FALSE)</f>
        <v>Olivia Romanow</v>
      </c>
      <c r="F45" s="135" t="str">
        <f>+VLOOKUP(D45,Participants!$A$1:$F$1496,4,FALSE)</f>
        <v>BFS</v>
      </c>
      <c r="G45" s="135" t="str">
        <f>+VLOOKUP(D45,Participants!$A$1:$F$1496,5,FALSE)</f>
        <v>F</v>
      </c>
      <c r="H45" s="135">
        <f>+VLOOKUP(D45,Participants!$A$1:$F$1496,3,FALSE)</f>
        <v>1</v>
      </c>
      <c r="I45" s="135" t="str">
        <f>+VLOOKUP(D45,Participants!$A$1:$F$1496,6,FALSE)</f>
        <v>Dev</v>
      </c>
      <c r="J45" s="135">
        <f t="shared" si="0"/>
        <v>42</v>
      </c>
      <c r="K45" s="135"/>
    </row>
    <row r="46" spans="1:11" ht="15.75" customHeight="1">
      <c r="A46" s="132">
        <v>25</v>
      </c>
      <c r="B46" s="132">
        <v>21.13</v>
      </c>
      <c r="C46" s="133">
        <v>7</v>
      </c>
      <c r="D46" s="134">
        <v>315</v>
      </c>
      <c r="E46" s="135" t="str">
        <f>+VLOOKUP(D46,Participants!$A$1:$F$1496,2,FALSE)</f>
        <v>Alaina Long</v>
      </c>
      <c r="F46" s="135" t="str">
        <f>+VLOOKUP(D46,Participants!$A$1:$F$1496,4,FALSE)</f>
        <v>BTA</v>
      </c>
      <c r="G46" s="135" t="str">
        <f>+VLOOKUP(D46,Participants!$A$1:$F$1496,5,FALSE)</f>
        <v>F</v>
      </c>
      <c r="H46" s="135">
        <f>+VLOOKUP(D46,Participants!$A$1:$F$1496,3,FALSE)</f>
        <v>2</v>
      </c>
      <c r="I46" s="135" t="str">
        <f>+VLOOKUP(D46,Participants!$A$1:$F$1496,6,FALSE)</f>
        <v>Dev</v>
      </c>
      <c r="J46" s="135">
        <f t="shared" si="0"/>
        <v>43</v>
      </c>
      <c r="K46" s="135"/>
    </row>
    <row r="47" spans="1:11" ht="15.75" customHeight="1">
      <c r="A47" s="136">
        <v>22</v>
      </c>
      <c r="B47" s="136">
        <v>21.16</v>
      </c>
      <c r="C47" s="137">
        <v>2</v>
      </c>
      <c r="D47" s="138">
        <v>1203</v>
      </c>
      <c r="E47" s="139" t="str">
        <f>+VLOOKUP(D47,Participants!$A$1:$F$1496,2,FALSE)</f>
        <v>Guiliana Torboli</v>
      </c>
      <c r="F47" s="139" t="str">
        <f>+VLOOKUP(D47,Participants!$A$1:$F$1496,4,FALSE)</f>
        <v>GRE</v>
      </c>
      <c r="G47" s="139" t="str">
        <f>+VLOOKUP(D47,Participants!$A$1:$F$1496,5,FALSE)</f>
        <v>F</v>
      </c>
      <c r="H47" s="139">
        <f>+VLOOKUP(D47,Participants!$A$1:$F$1496,3,FALSE)</f>
        <v>0</v>
      </c>
      <c r="I47" s="139" t="str">
        <f>+VLOOKUP(D47,Participants!$A$1:$F$1496,6,FALSE)</f>
        <v>Dev</v>
      </c>
      <c r="J47" s="135">
        <f t="shared" si="0"/>
        <v>44</v>
      </c>
      <c r="K47" s="139"/>
    </row>
    <row r="48" spans="1:11" ht="15.75" customHeight="1">
      <c r="A48" s="132">
        <v>23</v>
      </c>
      <c r="B48" s="132">
        <v>21.43</v>
      </c>
      <c r="C48" s="133">
        <v>4</v>
      </c>
      <c r="D48" s="134">
        <v>5</v>
      </c>
      <c r="E48" s="135" t="str">
        <f>+VLOOKUP(D48,Participants!$A$1:$F$1496,2,FALSE)</f>
        <v>Riley Simmons</v>
      </c>
      <c r="F48" s="135" t="str">
        <f>+VLOOKUP(D48,Participants!$A$1:$F$1496,4,FALSE)</f>
        <v>BFS</v>
      </c>
      <c r="G48" s="135" t="str">
        <f>+VLOOKUP(D48,Participants!$A$1:$F$1496,5,FALSE)</f>
        <v>F</v>
      </c>
      <c r="H48" s="135">
        <f>+VLOOKUP(D48,Participants!$A$1:$F$1496,3,FALSE)</f>
        <v>1</v>
      </c>
      <c r="I48" s="135" t="str">
        <f>+VLOOKUP(D48,Participants!$A$1:$F$1496,6,FALSE)</f>
        <v>Dev</v>
      </c>
      <c r="J48" s="135">
        <f t="shared" si="0"/>
        <v>45</v>
      </c>
      <c r="K48" s="135"/>
    </row>
    <row r="49" spans="1:11" ht="15.75" customHeight="1">
      <c r="A49" s="132">
        <v>23</v>
      </c>
      <c r="B49" s="132">
        <v>21.78</v>
      </c>
      <c r="C49" s="133">
        <v>1</v>
      </c>
      <c r="D49" s="134">
        <v>3</v>
      </c>
      <c r="E49" s="135" t="str">
        <f>+VLOOKUP(D49,Participants!$A$1:$F$1496,2,FALSE)</f>
        <v>Chloe Cole</v>
      </c>
      <c r="F49" s="135" t="str">
        <f>+VLOOKUP(D49,Participants!$A$1:$F$1496,4,FALSE)</f>
        <v>BFS</v>
      </c>
      <c r="G49" s="135" t="str">
        <f>+VLOOKUP(D49,Participants!$A$1:$F$1496,5,FALSE)</f>
        <v>F</v>
      </c>
      <c r="H49" s="135">
        <f>+VLOOKUP(D49,Participants!$A$1:$F$1496,3,FALSE)</f>
        <v>1</v>
      </c>
      <c r="I49" s="135" t="str">
        <f>+VLOOKUP(D49,Participants!$A$1:$F$1496,6,FALSE)</f>
        <v>Dev</v>
      </c>
      <c r="J49" s="135">
        <f t="shared" si="0"/>
        <v>46</v>
      </c>
      <c r="K49" s="135"/>
    </row>
    <row r="50" spans="1:11" ht="15.75" customHeight="1">
      <c r="A50" s="132">
        <v>25</v>
      </c>
      <c r="B50" s="132">
        <v>21.97</v>
      </c>
      <c r="C50" s="133">
        <v>1</v>
      </c>
      <c r="D50" s="134">
        <v>415</v>
      </c>
      <c r="E50" s="135" t="str">
        <f>+VLOOKUP(D50,Participants!$A$1:$F$1496,2,FALSE)</f>
        <v>Amelia Tedesco</v>
      </c>
      <c r="F50" s="135" t="str">
        <f>+VLOOKUP(D50,Participants!$A$1:$F$1496,4,FALSE)</f>
        <v>PHA</v>
      </c>
      <c r="G50" s="135" t="str">
        <f>+VLOOKUP(D50,Participants!$A$1:$F$1496,5,FALSE)</f>
        <v>F</v>
      </c>
      <c r="H50" s="135">
        <f>+VLOOKUP(D50,Participants!$A$1:$F$1496,3,FALSE)</f>
        <v>1</v>
      </c>
      <c r="I50" s="135" t="str">
        <f>+VLOOKUP(D50,Participants!$A$1:$F$1496,6,FALSE)</f>
        <v>Dev</v>
      </c>
      <c r="J50" s="135">
        <f t="shared" si="0"/>
        <v>47</v>
      </c>
      <c r="K50" s="135"/>
    </row>
    <row r="51" spans="1:11" ht="15.75" customHeight="1">
      <c r="A51" s="136">
        <v>26</v>
      </c>
      <c r="B51" s="136">
        <v>22.32</v>
      </c>
      <c r="C51" s="137">
        <v>7</v>
      </c>
      <c r="D51" s="138">
        <v>435</v>
      </c>
      <c r="E51" s="139" t="str">
        <f>+VLOOKUP(D51,Participants!$A$1:$F$1496,2,FALSE)</f>
        <v>Rhodora Redd</v>
      </c>
      <c r="F51" s="139" t="str">
        <f>+VLOOKUP(D51,Participants!$A$1:$F$1496,4,FALSE)</f>
        <v>CDT</v>
      </c>
      <c r="G51" s="139" t="str">
        <f>+VLOOKUP(D51,Participants!$A$1:$F$1496,5,FALSE)</f>
        <v>F</v>
      </c>
      <c r="H51" s="139">
        <f>+VLOOKUP(D51,Participants!$A$1:$F$1496,3,FALSE)</f>
        <v>1</v>
      </c>
      <c r="I51" s="139" t="str">
        <f>+VLOOKUP(D51,Participants!$A$1:$F$1496,6,FALSE)</f>
        <v>Dev</v>
      </c>
      <c r="J51" s="135">
        <f t="shared" si="0"/>
        <v>48</v>
      </c>
      <c r="K51" s="139"/>
    </row>
    <row r="52" spans="1:11" ht="15.75" customHeight="1">
      <c r="A52" s="132">
        <v>33</v>
      </c>
      <c r="B52" s="132">
        <v>22.35</v>
      </c>
      <c r="C52" s="132">
        <v>3</v>
      </c>
      <c r="D52" s="134">
        <v>321</v>
      </c>
      <c r="E52" s="135" t="str">
        <f>+VLOOKUP(D52,Participants!$A$1:$F$1496,2,FALSE)</f>
        <v>Eleanor Long</v>
      </c>
      <c r="F52" s="135" t="str">
        <f>+VLOOKUP(D52,Participants!$A$1:$F$1496,4,FALSE)</f>
        <v>BTA</v>
      </c>
      <c r="G52" s="135" t="str">
        <f>+VLOOKUP(D52,Participants!$A$1:$F$1496,5,FALSE)</f>
        <v>F</v>
      </c>
      <c r="H52" s="135">
        <f>+VLOOKUP(D52,Participants!$A$1:$F$1496,3,FALSE)</f>
        <v>4</v>
      </c>
      <c r="I52" s="135" t="str">
        <f>+VLOOKUP(D52,Participants!$A$1:$F$1496,6,FALSE)</f>
        <v>Dev</v>
      </c>
      <c r="J52" s="135">
        <f t="shared" si="0"/>
        <v>49</v>
      </c>
      <c r="K52" s="135"/>
    </row>
    <row r="53" spans="1:11" ht="15.75" customHeight="1">
      <c r="A53" s="136">
        <v>22</v>
      </c>
      <c r="B53" s="136">
        <v>22.94</v>
      </c>
      <c r="C53" s="137">
        <v>3</v>
      </c>
      <c r="D53" s="138">
        <v>1207</v>
      </c>
      <c r="E53" s="139" t="str">
        <f>+VLOOKUP(D53,Participants!$A$1:$F$1496,2,FALSE)</f>
        <v>Alicia Haggart</v>
      </c>
      <c r="F53" s="139" t="str">
        <f>+VLOOKUP(D53,Participants!$A$1:$F$1496,4,FALSE)</f>
        <v>GRE</v>
      </c>
      <c r="G53" s="139" t="str">
        <f>+VLOOKUP(D53,Participants!$A$1:$F$1496,5,FALSE)</f>
        <v>F</v>
      </c>
      <c r="H53" s="139">
        <f>+VLOOKUP(D53,Participants!$A$1:$F$1496,3,FALSE)</f>
        <v>1</v>
      </c>
      <c r="I53" s="139" t="str">
        <f>+VLOOKUP(D53,Participants!$A$1:$F$1496,6,FALSE)</f>
        <v>Dev</v>
      </c>
      <c r="J53" s="135">
        <f t="shared" si="0"/>
        <v>50</v>
      </c>
      <c r="K53" s="139"/>
    </row>
    <row r="54" spans="1:11" ht="15.75" customHeight="1">
      <c r="A54" s="136">
        <v>24</v>
      </c>
      <c r="B54" s="136">
        <v>22.99</v>
      </c>
      <c r="C54" s="137">
        <v>6</v>
      </c>
      <c r="D54" s="138">
        <v>418</v>
      </c>
      <c r="E54" s="139" t="str">
        <f>+VLOOKUP(D54,Participants!$A$1:$F$1496,2,FALSE)</f>
        <v>Samantha Oeler</v>
      </c>
      <c r="F54" s="139" t="str">
        <f>+VLOOKUP(D54,Participants!$A$1:$F$1496,4,FALSE)</f>
        <v>PHA</v>
      </c>
      <c r="G54" s="139" t="str">
        <f>+VLOOKUP(D54,Participants!$A$1:$F$1496,5,FALSE)</f>
        <v>F</v>
      </c>
      <c r="H54" s="139">
        <f>+VLOOKUP(D54,Participants!$A$1:$F$1496,3,FALSE)</f>
        <v>1</v>
      </c>
      <c r="I54" s="139" t="str">
        <f>+VLOOKUP(D54,Participants!$A$1:$F$1496,6,FALSE)</f>
        <v>Dev</v>
      </c>
      <c r="J54" s="135">
        <f t="shared" si="0"/>
        <v>51</v>
      </c>
      <c r="K54" s="139"/>
    </row>
    <row r="55" spans="1:11" ht="15.75" customHeight="1">
      <c r="A55" s="132">
        <v>23</v>
      </c>
      <c r="B55" s="132">
        <v>23.42</v>
      </c>
      <c r="C55" s="133">
        <v>5</v>
      </c>
      <c r="D55" s="134">
        <v>6</v>
      </c>
      <c r="E55" s="135" t="str">
        <f>+VLOOKUP(D55,Participants!$A$1:$F$1496,2,FALSE)</f>
        <v>Sarah Mlecko</v>
      </c>
      <c r="F55" s="135" t="str">
        <f>+VLOOKUP(D55,Participants!$A$1:$F$1496,4,FALSE)</f>
        <v>BFS</v>
      </c>
      <c r="G55" s="135" t="str">
        <f>+VLOOKUP(D55,Participants!$A$1:$F$1496,5,FALSE)</f>
        <v>F</v>
      </c>
      <c r="H55" s="135">
        <f>+VLOOKUP(D55,Participants!$A$1:$F$1496,3,FALSE)</f>
        <v>1</v>
      </c>
      <c r="I55" s="135" t="str">
        <f>+VLOOKUP(D55,Participants!$A$1:$F$1496,6,FALSE)</f>
        <v>Dev</v>
      </c>
      <c r="J55" s="135">
        <f t="shared" si="0"/>
        <v>52</v>
      </c>
      <c r="K55" s="135"/>
    </row>
    <row r="56" spans="1:11" ht="15.75" customHeight="1">
      <c r="A56" s="136">
        <v>22</v>
      </c>
      <c r="B56" s="136">
        <v>23.83</v>
      </c>
      <c r="C56" s="137">
        <v>1</v>
      </c>
      <c r="D56" s="138">
        <v>1201</v>
      </c>
      <c r="E56" s="139" t="str">
        <f>+VLOOKUP(D56,Participants!$A$1:$F$1496,2,FALSE)</f>
        <v>Rosie Anderson</v>
      </c>
      <c r="F56" s="139" t="str">
        <f>+VLOOKUP(D56,Participants!$A$1:$F$1496,4,FALSE)</f>
        <v>GRE</v>
      </c>
      <c r="G56" s="139" t="str">
        <f>+VLOOKUP(D56,Participants!$A$1:$F$1496,5,FALSE)</f>
        <v>F</v>
      </c>
      <c r="H56" s="139">
        <f>+VLOOKUP(D56,Participants!$A$1:$F$1496,3,FALSE)</f>
        <v>0</v>
      </c>
      <c r="I56" s="139" t="str">
        <f>+VLOOKUP(D56,Participants!$A$1:$F$1496,6,FALSE)</f>
        <v>Dev</v>
      </c>
      <c r="J56" s="135">
        <f t="shared" si="0"/>
        <v>53</v>
      </c>
      <c r="K56" s="139"/>
    </row>
    <row r="57" spans="1:11" ht="15.75" customHeight="1">
      <c r="A57" s="132">
        <v>33</v>
      </c>
      <c r="B57" s="132">
        <v>24.45</v>
      </c>
      <c r="C57" s="132">
        <v>7</v>
      </c>
      <c r="D57" s="134">
        <v>21</v>
      </c>
      <c r="E57" s="135" t="str">
        <f>+VLOOKUP(D57,Participants!$A$1:$F$1496,2,FALSE)</f>
        <v>Calli Rajasenan</v>
      </c>
      <c r="F57" s="135" t="str">
        <f>+VLOOKUP(D57,Participants!$A$1:$F$1496,4,FALSE)</f>
        <v>BFS</v>
      </c>
      <c r="G57" s="135" t="str">
        <f>+VLOOKUP(D57,Participants!$A$1:$F$1496,5,FALSE)</f>
        <v>F</v>
      </c>
      <c r="H57" s="135">
        <f>+VLOOKUP(D57,Participants!$A$1:$F$1496,3,FALSE)</f>
        <v>4</v>
      </c>
      <c r="I57" s="135" t="str">
        <f>+VLOOKUP(D57,Participants!$A$1:$F$1496,6,FALSE)</f>
        <v>Dev</v>
      </c>
      <c r="J57" s="135">
        <f t="shared" si="0"/>
        <v>54</v>
      </c>
      <c r="K57" s="135"/>
    </row>
    <row r="58" spans="1:11" ht="15.75" customHeight="1">
      <c r="A58" s="123"/>
      <c r="B58" s="123"/>
      <c r="C58" s="123"/>
      <c r="D58" s="125"/>
      <c r="E58" s="126"/>
      <c r="F58" s="126"/>
      <c r="G58" s="126"/>
      <c r="H58" s="126"/>
      <c r="I58" s="126"/>
      <c r="J58" s="126"/>
      <c r="K58" s="126"/>
    </row>
    <row r="59" spans="1:11" ht="15.75" customHeight="1">
      <c r="A59" s="127">
        <v>38</v>
      </c>
      <c r="B59" s="127">
        <v>14.83</v>
      </c>
      <c r="C59" s="127">
        <v>2</v>
      </c>
      <c r="D59" s="129">
        <v>40</v>
      </c>
      <c r="E59" s="130" t="str">
        <f>+VLOOKUP(D59,Participants!$A$1:$F$1496,2,FALSE)</f>
        <v>CJ Proch</v>
      </c>
      <c r="F59" s="130" t="str">
        <f>+VLOOKUP(D59,Participants!$A$1:$F$1496,4,FALSE)</f>
        <v>BFS</v>
      </c>
      <c r="G59" s="130" t="str">
        <f>+VLOOKUP(D59,Participants!$A$1:$F$1496,5,FALSE)</f>
        <v>M</v>
      </c>
      <c r="H59" s="130">
        <f>+VLOOKUP(D59,Participants!$A$1:$F$1496,3,FALSE)</f>
        <v>4</v>
      </c>
      <c r="I59" s="130" t="str">
        <f>+VLOOKUP(D59,Participants!$A$1:$F$1496,6,FALSE)</f>
        <v>Dev</v>
      </c>
      <c r="J59" s="130">
        <v>1</v>
      </c>
      <c r="K59" s="130">
        <v>10</v>
      </c>
    </row>
    <row r="60" spans="1:11" ht="15.75" customHeight="1">
      <c r="A60" s="150">
        <v>37</v>
      </c>
      <c r="B60" s="150">
        <v>15.05</v>
      </c>
      <c r="C60" s="150">
        <v>6</v>
      </c>
      <c r="D60" s="152">
        <v>611</v>
      </c>
      <c r="E60" s="153" t="str">
        <f>+VLOOKUP(D60,Participants!$A$1:$F$1496,2,FALSE)</f>
        <v>Lucas Conley</v>
      </c>
      <c r="F60" s="153" t="str">
        <f>+VLOOKUP(D60,Participants!$A$1:$F$1496,4,FALSE)</f>
        <v>AAC</v>
      </c>
      <c r="G60" s="153" t="str">
        <f>+VLOOKUP(D60,Participants!$A$1:$F$1496,5,FALSE)</f>
        <v>M</v>
      </c>
      <c r="H60" s="153">
        <f>+VLOOKUP(D60,Participants!$A$1:$F$1496,3,FALSE)</f>
        <v>4</v>
      </c>
      <c r="I60" s="153" t="str">
        <f>+VLOOKUP(D60,Participants!$A$1:$F$1496,6,FALSE)</f>
        <v>Dev</v>
      </c>
      <c r="J60" s="153">
        <f>J59+1</f>
        <v>2</v>
      </c>
      <c r="K60" s="153">
        <v>8</v>
      </c>
    </row>
    <row r="61" spans="1:11" ht="15.75" customHeight="1">
      <c r="A61" s="150">
        <v>31</v>
      </c>
      <c r="B61" s="150">
        <v>15.35</v>
      </c>
      <c r="C61" s="150">
        <v>2</v>
      </c>
      <c r="D61" s="152">
        <v>426</v>
      </c>
      <c r="E61" s="153" t="str">
        <f>+VLOOKUP(D61,Participants!$A$1:$F$1496,2,FALSE)</f>
        <v>Ryan Snyder</v>
      </c>
      <c r="F61" s="153" t="str">
        <f>+VLOOKUP(D61,Participants!$A$1:$F$1496,4,FALSE)</f>
        <v>PHA</v>
      </c>
      <c r="G61" s="153" t="str">
        <f>+VLOOKUP(D61,Participants!$A$1:$F$1496,5,FALSE)</f>
        <v>M</v>
      </c>
      <c r="H61" s="153">
        <f>+VLOOKUP(D61,Participants!$A$1:$F$1496,3,FALSE)</f>
        <v>3</v>
      </c>
      <c r="I61" s="153" t="str">
        <f>+VLOOKUP(D61,Participants!$A$1:$F$1496,6,FALSE)</f>
        <v>Dev</v>
      </c>
      <c r="J61" s="153">
        <f t="shared" ref="J61:J105" si="1">J60+1</f>
        <v>3</v>
      </c>
      <c r="K61" s="153">
        <v>6</v>
      </c>
    </row>
    <row r="62" spans="1:11" ht="15.75" customHeight="1">
      <c r="A62" s="150">
        <v>31</v>
      </c>
      <c r="B62" s="150">
        <v>15.45</v>
      </c>
      <c r="C62" s="150">
        <v>3</v>
      </c>
      <c r="D62" s="152">
        <v>326</v>
      </c>
      <c r="E62" s="153" t="str">
        <f>+VLOOKUP(D62,Participants!$A$1:$F$1496,2,FALSE)</f>
        <v>Will Waskiewicz</v>
      </c>
      <c r="F62" s="153" t="str">
        <f>+VLOOKUP(D62,Participants!$A$1:$F$1496,4,FALSE)</f>
        <v>BTA</v>
      </c>
      <c r="G62" s="153" t="str">
        <f>+VLOOKUP(D62,Participants!$A$1:$F$1496,5,FALSE)</f>
        <v>M</v>
      </c>
      <c r="H62" s="153">
        <f>+VLOOKUP(D62,Participants!$A$1:$F$1496,3,FALSE)</f>
        <v>3</v>
      </c>
      <c r="I62" s="153" t="str">
        <f>+VLOOKUP(D62,Participants!$A$1:$F$1496,6,FALSE)</f>
        <v>Dev</v>
      </c>
      <c r="J62" s="153">
        <f t="shared" si="1"/>
        <v>4</v>
      </c>
      <c r="K62" s="153">
        <v>5</v>
      </c>
    </row>
    <row r="63" spans="1:11" ht="15.75" customHeight="1">
      <c r="A63" s="127">
        <v>38</v>
      </c>
      <c r="B63" s="127">
        <v>15.47</v>
      </c>
      <c r="C63" s="127">
        <v>4</v>
      </c>
      <c r="D63" s="129">
        <v>44</v>
      </c>
      <c r="E63" s="130" t="str">
        <f>+VLOOKUP(D63,Participants!$A$1:$F$1496,2,FALSE)</f>
        <v>Justin Peoples</v>
      </c>
      <c r="F63" s="130" t="str">
        <f>+VLOOKUP(D63,Participants!$A$1:$F$1496,4,FALSE)</f>
        <v>BFS</v>
      </c>
      <c r="G63" s="130" t="str">
        <f>+VLOOKUP(D63,Participants!$A$1:$F$1496,5,FALSE)</f>
        <v>M</v>
      </c>
      <c r="H63" s="130">
        <f>+VLOOKUP(D63,Participants!$A$1:$F$1496,3,FALSE)</f>
        <v>4</v>
      </c>
      <c r="I63" s="130" t="str">
        <f>+VLOOKUP(D63,Participants!$A$1:$F$1496,6,FALSE)</f>
        <v>Dev</v>
      </c>
      <c r="J63" s="153">
        <f t="shared" si="1"/>
        <v>5</v>
      </c>
      <c r="K63" s="130">
        <v>4</v>
      </c>
    </row>
    <row r="64" spans="1:11" ht="15.75" customHeight="1">
      <c r="A64" s="150">
        <v>27</v>
      </c>
      <c r="B64" s="150">
        <v>15.6</v>
      </c>
      <c r="C64" s="150">
        <v>1</v>
      </c>
      <c r="D64" s="152">
        <v>29</v>
      </c>
      <c r="E64" s="153" t="str">
        <f>+VLOOKUP(D64,Participants!$A$1:$F$1496,2,FALSE)</f>
        <v>Max Radzvin</v>
      </c>
      <c r="F64" s="153" t="str">
        <f>+VLOOKUP(D64,Participants!$A$1:$F$1496,4,FALSE)</f>
        <v>BFS</v>
      </c>
      <c r="G64" s="153" t="str">
        <f>+VLOOKUP(D64,Participants!$A$1:$F$1496,5,FALSE)</f>
        <v>M</v>
      </c>
      <c r="H64" s="153">
        <f>+VLOOKUP(D64,Participants!$A$1:$F$1496,3,FALSE)</f>
        <v>2</v>
      </c>
      <c r="I64" s="153" t="str">
        <f>+VLOOKUP(D64,Participants!$A$1:$F$1496,6,FALSE)</f>
        <v>Dev</v>
      </c>
      <c r="J64" s="153">
        <f t="shared" si="1"/>
        <v>6</v>
      </c>
      <c r="K64" s="153">
        <v>3</v>
      </c>
    </row>
    <row r="65" spans="1:11" ht="15.75" customHeight="1">
      <c r="A65" s="150">
        <v>37</v>
      </c>
      <c r="B65" s="150">
        <v>15.69</v>
      </c>
      <c r="C65" s="150">
        <v>5</v>
      </c>
      <c r="D65" s="152">
        <v>710</v>
      </c>
      <c r="E65" s="153" t="str">
        <f>+VLOOKUP(D65,Participants!$A$1:$F$1496,2,FALSE)</f>
        <v>Santino Slaboda</v>
      </c>
      <c r="F65" s="153" t="str">
        <f>+VLOOKUP(D65,Participants!$A$1:$F$1496,4,FALSE)</f>
        <v>BCS</v>
      </c>
      <c r="G65" s="153" t="str">
        <f>+VLOOKUP(D65,Participants!$A$1:$F$1496,5,FALSE)</f>
        <v>M</v>
      </c>
      <c r="H65" s="153">
        <f>+VLOOKUP(D65,Participants!$A$1:$F$1496,3,FALSE)</f>
        <v>4</v>
      </c>
      <c r="I65" s="153" t="str">
        <f>+VLOOKUP(D65,Participants!$A$1:$F$1496,6,FALSE)</f>
        <v>Dev</v>
      </c>
      <c r="J65" s="153">
        <f t="shared" si="1"/>
        <v>7</v>
      </c>
      <c r="K65" s="153">
        <v>2</v>
      </c>
    </row>
    <row r="66" spans="1:11" ht="15.75" customHeight="1">
      <c r="A66" s="150">
        <v>37</v>
      </c>
      <c r="B66" s="150">
        <v>15.73</v>
      </c>
      <c r="C66" s="150">
        <v>4</v>
      </c>
      <c r="D66" s="152">
        <v>45</v>
      </c>
      <c r="E66" s="153" t="str">
        <f>+VLOOKUP(D66,Participants!$A$1:$F$1496,2,FALSE)</f>
        <v>Kelden Hufnagel</v>
      </c>
      <c r="F66" s="153" t="str">
        <f>+VLOOKUP(D66,Participants!$A$1:$F$1496,4,FALSE)</f>
        <v>BFS</v>
      </c>
      <c r="G66" s="153" t="str">
        <f>+VLOOKUP(D66,Participants!$A$1:$F$1496,5,FALSE)</f>
        <v>M</v>
      </c>
      <c r="H66" s="153">
        <f>+VLOOKUP(D66,Participants!$A$1:$F$1496,3,FALSE)</f>
        <v>4</v>
      </c>
      <c r="I66" s="153" t="str">
        <f>+VLOOKUP(D66,Participants!$A$1:$F$1496,6,FALSE)</f>
        <v>Dev</v>
      </c>
      <c r="J66" s="153">
        <f t="shared" si="1"/>
        <v>8</v>
      </c>
      <c r="K66" s="153">
        <v>1</v>
      </c>
    </row>
    <row r="67" spans="1:11" ht="15.75" customHeight="1">
      <c r="A67" s="127">
        <v>36</v>
      </c>
      <c r="B67" s="127">
        <v>15.82</v>
      </c>
      <c r="C67" s="127">
        <v>7</v>
      </c>
      <c r="D67" s="129">
        <v>46</v>
      </c>
      <c r="E67" s="130" t="str">
        <f>+VLOOKUP(D67,Participants!$A$1:$F$1496,2,FALSE)</f>
        <v>Will Gronsky</v>
      </c>
      <c r="F67" s="130" t="str">
        <f>+VLOOKUP(D67,Participants!$A$1:$F$1496,4,FALSE)</f>
        <v>BFS</v>
      </c>
      <c r="G67" s="130" t="str">
        <f>+VLOOKUP(D67,Participants!$A$1:$F$1496,5,FALSE)</f>
        <v>M</v>
      </c>
      <c r="H67" s="130">
        <f>+VLOOKUP(D67,Participants!$A$1:$F$1496,3,FALSE)</f>
        <v>4</v>
      </c>
      <c r="I67" s="130" t="str">
        <f>+VLOOKUP(D67,Participants!$A$1:$F$1496,6,FALSE)</f>
        <v>Dev</v>
      </c>
      <c r="J67" s="153">
        <f t="shared" si="1"/>
        <v>9</v>
      </c>
      <c r="K67" s="130"/>
    </row>
    <row r="68" spans="1:11" ht="15.75" customHeight="1">
      <c r="A68" s="150">
        <v>31</v>
      </c>
      <c r="B68" s="150">
        <v>15.89</v>
      </c>
      <c r="C68" s="150">
        <v>5</v>
      </c>
      <c r="D68" s="152">
        <v>609</v>
      </c>
      <c r="E68" s="153" t="str">
        <f>+VLOOKUP(D68,Participants!$A$1:$F$1496,2,FALSE)</f>
        <v>Ryan Kerr</v>
      </c>
      <c r="F68" s="153" t="str">
        <f>+VLOOKUP(D68,Participants!$A$1:$F$1496,4,FALSE)</f>
        <v>AAC</v>
      </c>
      <c r="G68" s="153" t="str">
        <f>+VLOOKUP(D68,Participants!$A$1:$F$1496,5,FALSE)</f>
        <v>M</v>
      </c>
      <c r="H68" s="153">
        <f>+VLOOKUP(D68,Participants!$A$1:$F$1496,3,FALSE)</f>
        <v>3</v>
      </c>
      <c r="I68" s="153" t="str">
        <f>+VLOOKUP(D68,Participants!$A$1:$F$1496,6,FALSE)</f>
        <v>Dev</v>
      </c>
      <c r="J68" s="153">
        <f t="shared" si="1"/>
        <v>10</v>
      </c>
      <c r="K68" s="153"/>
    </row>
    <row r="69" spans="1:11" ht="15.75" customHeight="1">
      <c r="A69" s="150">
        <v>37</v>
      </c>
      <c r="B69" s="150">
        <v>16.29</v>
      </c>
      <c r="C69" s="150">
        <v>7</v>
      </c>
      <c r="D69" s="152">
        <v>41</v>
      </c>
      <c r="E69" s="153" t="str">
        <f>+VLOOKUP(D69,Participants!$A$1:$F$1496,2,FALSE)</f>
        <v>Hunter Drugatz</v>
      </c>
      <c r="F69" s="153" t="str">
        <f>+VLOOKUP(D69,Participants!$A$1:$F$1496,4,FALSE)</f>
        <v>BFS</v>
      </c>
      <c r="G69" s="153" t="str">
        <f>+VLOOKUP(D69,Participants!$A$1:$F$1496,5,FALSE)</f>
        <v>M</v>
      </c>
      <c r="H69" s="153">
        <f>+VLOOKUP(D69,Participants!$A$1:$F$1496,3,FALSE)</f>
        <v>4</v>
      </c>
      <c r="I69" s="153" t="str">
        <f>+VLOOKUP(D69,Participants!$A$1:$F$1496,6,FALSE)</f>
        <v>Dev</v>
      </c>
      <c r="J69" s="153">
        <f t="shared" si="1"/>
        <v>11</v>
      </c>
      <c r="K69" s="153"/>
    </row>
    <row r="70" spans="1:11" ht="15.75" customHeight="1">
      <c r="A70" s="127">
        <v>32</v>
      </c>
      <c r="B70" s="127">
        <v>16.38</v>
      </c>
      <c r="C70" s="127">
        <v>5</v>
      </c>
      <c r="D70" s="129">
        <v>34</v>
      </c>
      <c r="E70" s="130" t="str">
        <f>+VLOOKUP(D70,Participants!$A$1:$F$1496,2,FALSE)</f>
        <v>Erik Lindenfelser</v>
      </c>
      <c r="F70" s="130" t="str">
        <f>+VLOOKUP(D70,Participants!$A$1:$F$1496,4,FALSE)</f>
        <v>BFS</v>
      </c>
      <c r="G70" s="130" t="str">
        <f>+VLOOKUP(D70,Participants!$A$1:$F$1496,5,FALSE)</f>
        <v>M</v>
      </c>
      <c r="H70" s="130">
        <f>+VLOOKUP(D70,Participants!$A$1:$F$1496,3,FALSE)</f>
        <v>3</v>
      </c>
      <c r="I70" s="130" t="str">
        <f>+VLOOKUP(D70,Participants!$A$1:$F$1496,6,FALSE)</f>
        <v>Dev</v>
      </c>
      <c r="J70" s="153">
        <f t="shared" si="1"/>
        <v>12</v>
      </c>
      <c r="K70" s="130"/>
    </row>
    <row r="71" spans="1:11" ht="15.75" customHeight="1">
      <c r="A71" s="127">
        <v>38</v>
      </c>
      <c r="B71" s="127">
        <v>16.64</v>
      </c>
      <c r="C71" s="127">
        <v>1</v>
      </c>
      <c r="D71" s="129">
        <v>1219</v>
      </c>
      <c r="E71" s="130" t="str">
        <f>+VLOOKUP(D71,Participants!$A$1:$F$1496,2,FALSE)</f>
        <v>Patrick Horton</v>
      </c>
      <c r="F71" s="130" t="str">
        <f>+VLOOKUP(D71,Participants!$A$1:$F$1496,4,FALSE)</f>
        <v>GRE</v>
      </c>
      <c r="G71" s="130" t="str">
        <f>+VLOOKUP(D71,Participants!$A$1:$F$1496,5,FALSE)</f>
        <v>M</v>
      </c>
      <c r="H71" s="130">
        <f>+VLOOKUP(D71,Participants!$A$1:$F$1496,3,FALSE)</f>
        <v>4</v>
      </c>
      <c r="I71" s="130" t="str">
        <f>+VLOOKUP(D71,Participants!$A$1:$F$1496,6,FALSE)</f>
        <v>Dev</v>
      </c>
      <c r="J71" s="153">
        <f t="shared" si="1"/>
        <v>13</v>
      </c>
      <c r="K71" s="130"/>
    </row>
    <row r="72" spans="1:11" ht="15.75" customHeight="1">
      <c r="A72" s="127">
        <v>32</v>
      </c>
      <c r="B72" s="127">
        <v>16.670000000000002</v>
      </c>
      <c r="C72" s="127">
        <v>6</v>
      </c>
      <c r="D72" s="129">
        <v>38</v>
      </c>
      <c r="E72" s="130" t="str">
        <f>+VLOOKUP(D72,Participants!$A$1:$F$1496,2,FALSE)</f>
        <v>Victor Wagner</v>
      </c>
      <c r="F72" s="130" t="str">
        <f>+VLOOKUP(D72,Participants!$A$1:$F$1496,4,FALSE)</f>
        <v>BFS</v>
      </c>
      <c r="G72" s="130" t="str">
        <f>+VLOOKUP(D72,Participants!$A$1:$F$1496,5,FALSE)</f>
        <v>M</v>
      </c>
      <c r="H72" s="130">
        <f>+VLOOKUP(D72,Participants!$A$1:$F$1496,3,FALSE)</f>
        <v>3</v>
      </c>
      <c r="I72" s="130" t="str">
        <f>+VLOOKUP(D72,Participants!$A$1:$F$1496,6,FALSE)</f>
        <v>Dev</v>
      </c>
      <c r="J72" s="153">
        <f t="shared" si="1"/>
        <v>14</v>
      </c>
      <c r="K72" s="130"/>
    </row>
    <row r="73" spans="1:11" ht="15.75" customHeight="1">
      <c r="A73" s="150">
        <v>31</v>
      </c>
      <c r="B73" s="150">
        <v>16.68</v>
      </c>
      <c r="C73" s="150">
        <v>1</v>
      </c>
      <c r="D73" s="152">
        <v>1046</v>
      </c>
      <c r="E73" s="153" t="str">
        <f>+VLOOKUP(D73,Participants!$A$1:$F$1496,2,FALSE)</f>
        <v>Dominic Michnowicz</v>
      </c>
      <c r="F73" s="153" t="str">
        <f>+VLOOKUP(D73,Participants!$A$1:$F$1496,4,FALSE)</f>
        <v>HTS</v>
      </c>
      <c r="G73" s="153" t="str">
        <f>+VLOOKUP(D73,Participants!$A$1:$F$1496,5,FALSE)</f>
        <v>M</v>
      </c>
      <c r="H73" s="153">
        <f>+VLOOKUP(D73,Participants!$A$1:$F$1496,3,FALSE)</f>
        <v>3</v>
      </c>
      <c r="I73" s="153" t="str">
        <f>+VLOOKUP(D73,Participants!$A$1:$F$1496,6,FALSE)</f>
        <v>Dev</v>
      </c>
      <c r="J73" s="153">
        <f t="shared" si="1"/>
        <v>15</v>
      </c>
      <c r="K73" s="153"/>
    </row>
    <row r="74" spans="1:11" ht="15.75" customHeight="1">
      <c r="A74" s="127">
        <v>38</v>
      </c>
      <c r="B74" s="127">
        <v>16.84</v>
      </c>
      <c r="C74" s="127">
        <v>3</v>
      </c>
      <c r="D74" s="129">
        <v>329</v>
      </c>
      <c r="E74" s="130" t="str">
        <f>+VLOOKUP(D74,Participants!$A$1:$F$1496,2,FALSE)</f>
        <v>Liam Regan</v>
      </c>
      <c r="F74" s="130" t="str">
        <f>+VLOOKUP(D74,Participants!$A$1:$F$1496,4,FALSE)</f>
        <v>BTA</v>
      </c>
      <c r="G74" s="130" t="str">
        <f>+VLOOKUP(D74,Participants!$A$1:$F$1496,5,FALSE)</f>
        <v>M</v>
      </c>
      <c r="H74" s="130">
        <f>+VLOOKUP(D74,Participants!$A$1:$F$1496,3,FALSE)</f>
        <v>4</v>
      </c>
      <c r="I74" s="130" t="str">
        <f>+VLOOKUP(D74,Participants!$A$1:$F$1496,6,FALSE)</f>
        <v>Dev</v>
      </c>
      <c r="J74" s="153">
        <f t="shared" si="1"/>
        <v>16</v>
      </c>
      <c r="K74" s="130"/>
    </row>
    <row r="75" spans="1:11" ht="15.75" customHeight="1">
      <c r="A75" s="127">
        <v>32</v>
      </c>
      <c r="B75" s="127">
        <v>16.920000000000002</v>
      </c>
      <c r="C75" s="127">
        <v>2</v>
      </c>
      <c r="D75" s="129">
        <v>608</v>
      </c>
      <c r="E75" s="130" t="str">
        <f>+VLOOKUP(D75,Participants!$A$1:$F$1496,2,FALSE)</f>
        <v>Matthew McGrath</v>
      </c>
      <c r="F75" s="130" t="str">
        <f>+VLOOKUP(D75,Participants!$A$1:$F$1496,4,FALSE)</f>
        <v>AAC</v>
      </c>
      <c r="G75" s="130" t="str">
        <f>+VLOOKUP(D75,Participants!$A$1:$F$1496,5,FALSE)</f>
        <v>M</v>
      </c>
      <c r="H75" s="130">
        <f>+VLOOKUP(D75,Participants!$A$1:$F$1496,3,FALSE)</f>
        <v>3</v>
      </c>
      <c r="I75" s="130" t="str">
        <f>+VLOOKUP(D75,Participants!$A$1:$F$1496,6,FALSE)</f>
        <v>Dev</v>
      </c>
      <c r="J75" s="153">
        <f t="shared" si="1"/>
        <v>17</v>
      </c>
      <c r="K75" s="130"/>
    </row>
    <row r="76" spans="1:11" ht="15.75" customHeight="1">
      <c r="A76" s="127">
        <v>24</v>
      </c>
      <c r="B76" s="127">
        <v>16.98</v>
      </c>
      <c r="C76" s="128">
        <v>1</v>
      </c>
      <c r="D76" s="129">
        <v>23</v>
      </c>
      <c r="E76" s="130" t="str">
        <f>+VLOOKUP(D76,Participants!$A$1:$F$1496,2,FALSE)</f>
        <v>Matteo Pacienza</v>
      </c>
      <c r="F76" s="130" t="str">
        <f>+VLOOKUP(D76,Participants!$A$1:$F$1496,4,FALSE)</f>
        <v>BFS</v>
      </c>
      <c r="G76" s="130" t="str">
        <f>+VLOOKUP(D76,Participants!$A$1:$F$1496,5,FALSE)</f>
        <v>M</v>
      </c>
      <c r="H76" s="130">
        <f>+VLOOKUP(D76,Participants!$A$1:$F$1496,3,FALSE)</f>
        <v>1</v>
      </c>
      <c r="I76" s="130" t="str">
        <f>+VLOOKUP(D76,Participants!$A$1:$F$1496,6,FALSE)</f>
        <v>Dev</v>
      </c>
      <c r="J76" s="153">
        <f t="shared" si="1"/>
        <v>18</v>
      </c>
      <c r="K76" s="130"/>
    </row>
    <row r="77" spans="1:11" ht="15.75" customHeight="1">
      <c r="A77" s="127">
        <v>32</v>
      </c>
      <c r="B77" s="127">
        <v>16.98</v>
      </c>
      <c r="C77" s="127">
        <v>1</v>
      </c>
      <c r="D77" s="129">
        <v>1045</v>
      </c>
      <c r="E77" s="130" t="str">
        <f>+VLOOKUP(D77,Participants!$A$1:$F$1496,2,FALSE)</f>
        <v>Alex Smith</v>
      </c>
      <c r="F77" s="130" t="str">
        <f>+VLOOKUP(D77,Participants!$A$1:$F$1496,4,FALSE)</f>
        <v>HTS</v>
      </c>
      <c r="G77" s="130" t="str">
        <f>+VLOOKUP(D77,Participants!$A$1:$F$1496,5,FALSE)</f>
        <v>M</v>
      </c>
      <c r="H77" s="130">
        <f>+VLOOKUP(D77,Participants!$A$1:$F$1496,3,FALSE)</f>
        <v>3</v>
      </c>
      <c r="I77" s="130" t="str">
        <f>+VLOOKUP(D77,Participants!$A$1:$F$1496,6,FALSE)</f>
        <v>Dev</v>
      </c>
      <c r="J77" s="153">
        <f t="shared" si="1"/>
        <v>19</v>
      </c>
      <c r="K77" s="130"/>
    </row>
    <row r="78" spans="1:11" ht="15.75" customHeight="1">
      <c r="A78" s="127">
        <v>24</v>
      </c>
      <c r="B78" s="127">
        <v>16.989999999999998</v>
      </c>
      <c r="C78" s="128">
        <v>2</v>
      </c>
      <c r="D78" s="129">
        <v>22</v>
      </c>
      <c r="E78" s="130" t="str">
        <f>+VLOOKUP(D78,Participants!$A$1:$F$1496,2,FALSE)</f>
        <v>Luca Pacienza</v>
      </c>
      <c r="F78" s="130" t="str">
        <f>+VLOOKUP(D78,Participants!$A$1:$F$1496,4,FALSE)</f>
        <v>BFS</v>
      </c>
      <c r="G78" s="130" t="str">
        <f>+VLOOKUP(D78,Participants!$A$1:$F$1496,5,FALSE)</f>
        <v>M</v>
      </c>
      <c r="H78" s="130">
        <f>+VLOOKUP(D78,Participants!$A$1:$F$1496,3,FALSE)</f>
        <v>1</v>
      </c>
      <c r="I78" s="130" t="str">
        <f>+VLOOKUP(D78,Participants!$A$1:$F$1496,6,FALSE)</f>
        <v>Dev</v>
      </c>
      <c r="J78" s="153">
        <f t="shared" si="1"/>
        <v>20</v>
      </c>
      <c r="K78" s="130"/>
    </row>
    <row r="79" spans="1:11" ht="15.75" customHeight="1">
      <c r="A79" s="127">
        <v>36</v>
      </c>
      <c r="B79" s="127">
        <v>16.989999999999998</v>
      </c>
      <c r="C79" s="127">
        <v>2</v>
      </c>
      <c r="D79" s="129">
        <v>1220</v>
      </c>
      <c r="E79" s="130" t="str">
        <f>+VLOOKUP(D79,Participants!$A$1:$F$1496,2,FALSE)</f>
        <v>Marcos Lopez</v>
      </c>
      <c r="F79" s="130" t="str">
        <f>+VLOOKUP(D79,Participants!$A$1:$F$1496,4,FALSE)</f>
        <v>GRE</v>
      </c>
      <c r="G79" s="130" t="str">
        <f>+VLOOKUP(D79,Participants!$A$1:$F$1496,5,FALSE)</f>
        <v>M</v>
      </c>
      <c r="H79" s="130">
        <f>+VLOOKUP(D79,Participants!$A$1:$F$1496,3,FALSE)</f>
        <v>4</v>
      </c>
      <c r="I79" s="130" t="str">
        <f>+VLOOKUP(D79,Participants!$A$1:$F$1496,6,FALSE)</f>
        <v>Dev</v>
      </c>
      <c r="J79" s="153">
        <f t="shared" si="1"/>
        <v>21</v>
      </c>
      <c r="K79" s="130"/>
    </row>
    <row r="80" spans="1:11" ht="15.75" customHeight="1">
      <c r="A80" s="127">
        <v>26</v>
      </c>
      <c r="B80" s="127">
        <v>17.07</v>
      </c>
      <c r="C80" s="128">
        <v>5</v>
      </c>
      <c r="D80" s="129">
        <v>31</v>
      </c>
      <c r="E80" s="130" t="str">
        <f>+VLOOKUP(D80,Participants!$A$1:$F$1496,2,FALSE)</f>
        <v>Rylan Greene</v>
      </c>
      <c r="F80" s="130" t="str">
        <f>+VLOOKUP(D80,Participants!$A$1:$F$1496,4,FALSE)</f>
        <v>BFS</v>
      </c>
      <c r="G80" s="130" t="str">
        <f>+VLOOKUP(D80,Participants!$A$1:$F$1496,5,FALSE)</f>
        <v>M</v>
      </c>
      <c r="H80" s="130">
        <f>+VLOOKUP(D80,Participants!$A$1:$F$1496,3,FALSE)</f>
        <v>2</v>
      </c>
      <c r="I80" s="130" t="str">
        <f>+VLOOKUP(D80,Participants!$A$1:$F$1496,6,FALSE)</f>
        <v>Dev</v>
      </c>
      <c r="J80" s="153">
        <f t="shared" si="1"/>
        <v>22</v>
      </c>
      <c r="K80" s="130"/>
    </row>
    <row r="81" spans="1:11" ht="15.75" customHeight="1">
      <c r="A81" s="150">
        <v>31</v>
      </c>
      <c r="B81" s="150">
        <v>17.079999999999998</v>
      </c>
      <c r="C81" s="150">
        <v>7</v>
      </c>
      <c r="D81" s="152">
        <v>33</v>
      </c>
      <c r="E81" s="153" t="str">
        <f>+VLOOKUP(D81,Participants!$A$1:$F$1496,2,FALSE)</f>
        <v>Cristian Udrea</v>
      </c>
      <c r="F81" s="153" t="str">
        <f>+VLOOKUP(D81,Participants!$A$1:$F$1496,4,FALSE)</f>
        <v>BFS</v>
      </c>
      <c r="G81" s="153" t="str">
        <f>+VLOOKUP(D81,Participants!$A$1:$F$1496,5,FALSE)</f>
        <v>M</v>
      </c>
      <c r="H81" s="153">
        <f>+VLOOKUP(D81,Participants!$A$1:$F$1496,3,FALSE)</f>
        <v>3</v>
      </c>
      <c r="I81" s="153" t="str">
        <f>+VLOOKUP(D81,Participants!$A$1:$F$1496,6,FALSE)</f>
        <v>Dev</v>
      </c>
      <c r="J81" s="153">
        <f t="shared" si="1"/>
        <v>23</v>
      </c>
      <c r="K81" s="153"/>
    </row>
    <row r="82" spans="1:11" ht="15.75" customHeight="1">
      <c r="A82" s="150">
        <v>27</v>
      </c>
      <c r="B82" s="150">
        <v>17.170000000000002</v>
      </c>
      <c r="C82" s="150">
        <v>3</v>
      </c>
      <c r="D82" s="152">
        <v>27</v>
      </c>
      <c r="E82" s="153" t="str">
        <f>+VLOOKUP(D82,Participants!$A$1:$F$1496,2,FALSE)</f>
        <v>J.J. McCabe</v>
      </c>
      <c r="F82" s="153" t="str">
        <f>+VLOOKUP(D82,Participants!$A$1:$F$1496,4,FALSE)</f>
        <v>BFS</v>
      </c>
      <c r="G82" s="153" t="str">
        <f>+VLOOKUP(D82,Participants!$A$1:$F$1496,5,FALSE)</f>
        <v>M</v>
      </c>
      <c r="H82" s="153">
        <f>+VLOOKUP(D82,Participants!$A$1:$F$1496,3,FALSE)</f>
        <v>2</v>
      </c>
      <c r="I82" s="153" t="str">
        <f>+VLOOKUP(D82,Participants!$A$1:$F$1496,6,FALSE)</f>
        <v>Dev</v>
      </c>
      <c r="J82" s="153">
        <f t="shared" si="1"/>
        <v>24</v>
      </c>
      <c r="K82" s="153"/>
    </row>
    <row r="83" spans="1:11" ht="15.75" customHeight="1">
      <c r="A83" s="127">
        <v>32</v>
      </c>
      <c r="B83" s="127">
        <v>17.329999999999998</v>
      </c>
      <c r="C83" s="127">
        <v>3</v>
      </c>
      <c r="D83" s="129">
        <v>36</v>
      </c>
      <c r="E83" s="130" t="str">
        <f>+VLOOKUP(D83,Participants!$A$1:$F$1496,2,FALSE)</f>
        <v>Lukas Duchi</v>
      </c>
      <c r="F83" s="130" t="str">
        <f>+VLOOKUP(D83,Participants!$A$1:$F$1496,4,FALSE)</f>
        <v>BFS</v>
      </c>
      <c r="G83" s="130" t="str">
        <f>+VLOOKUP(D83,Participants!$A$1:$F$1496,5,FALSE)</f>
        <v>M</v>
      </c>
      <c r="H83" s="130">
        <f>+VLOOKUP(D83,Participants!$A$1:$F$1496,3,FALSE)</f>
        <v>3</v>
      </c>
      <c r="I83" s="130" t="str">
        <f>+VLOOKUP(D83,Participants!$A$1:$F$1496,6,FALSE)</f>
        <v>Dev</v>
      </c>
      <c r="J83" s="153">
        <f t="shared" si="1"/>
        <v>25</v>
      </c>
      <c r="K83" s="130"/>
    </row>
    <row r="84" spans="1:11" ht="15.75" customHeight="1">
      <c r="A84" s="127">
        <v>26</v>
      </c>
      <c r="B84" s="127">
        <v>17.739999999999998</v>
      </c>
      <c r="C84" s="128">
        <v>2</v>
      </c>
      <c r="D84" s="129">
        <v>424</v>
      </c>
      <c r="E84" s="130" t="str">
        <f>+VLOOKUP(D84,Participants!$A$1:$F$1496,2,FALSE)</f>
        <v>Brandon Satz</v>
      </c>
      <c r="F84" s="130" t="str">
        <f>+VLOOKUP(D84,Participants!$A$1:$F$1496,4,FALSE)</f>
        <v>PHA</v>
      </c>
      <c r="G84" s="130" t="str">
        <f>+VLOOKUP(D84,Participants!$A$1:$F$1496,5,FALSE)</f>
        <v>M</v>
      </c>
      <c r="H84" s="130">
        <f>+VLOOKUP(D84,Participants!$A$1:$F$1496,3,FALSE)</f>
        <v>2</v>
      </c>
      <c r="I84" s="130" t="str">
        <f>+VLOOKUP(D84,Participants!$A$1:$F$1496,6,FALSE)</f>
        <v>Dev</v>
      </c>
      <c r="J84" s="153">
        <f t="shared" si="1"/>
        <v>26</v>
      </c>
      <c r="K84" s="130"/>
    </row>
    <row r="85" spans="1:11" ht="15.75" customHeight="1">
      <c r="A85" s="127">
        <v>26</v>
      </c>
      <c r="B85" s="127">
        <v>17.79</v>
      </c>
      <c r="C85" s="128">
        <v>4</v>
      </c>
      <c r="D85" s="129">
        <v>425</v>
      </c>
      <c r="E85" s="130" t="str">
        <f>+VLOOKUP(D85,Participants!$A$1:$F$1496,2,FALSE)</f>
        <v>Liam Jones</v>
      </c>
      <c r="F85" s="130" t="str">
        <f>+VLOOKUP(D85,Participants!$A$1:$F$1496,4,FALSE)</f>
        <v>PHA</v>
      </c>
      <c r="G85" s="130" t="str">
        <f>+VLOOKUP(D85,Participants!$A$1:$F$1496,5,FALSE)</f>
        <v>M</v>
      </c>
      <c r="H85" s="130">
        <f>+VLOOKUP(D85,Participants!$A$1:$F$1496,3,FALSE)</f>
        <v>2</v>
      </c>
      <c r="I85" s="130" t="str">
        <f>+VLOOKUP(D85,Participants!$A$1:$F$1496,6,FALSE)</f>
        <v>Dev</v>
      </c>
      <c r="J85" s="153">
        <f t="shared" si="1"/>
        <v>27</v>
      </c>
      <c r="K85" s="130"/>
    </row>
    <row r="86" spans="1:11" ht="15.75" customHeight="1">
      <c r="A86" s="127">
        <v>26</v>
      </c>
      <c r="B86" s="127">
        <v>17.86</v>
      </c>
      <c r="C86" s="128">
        <v>3</v>
      </c>
      <c r="D86" s="129">
        <v>28</v>
      </c>
      <c r="E86" s="130" t="str">
        <f>+VLOOKUP(D86,Participants!$A$1:$F$1496,2,FALSE)</f>
        <v>Jack Davison</v>
      </c>
      <c r="F86" s="130" t="str">
        <f>+VLOOKUP(D86,Participants!$A$1:$F$1496,4,FALSE)</f>
        <v>BFS</v>
      </c>
      <c r="G86" s="130" t="str">
        <f>+VLOOKUP(D86,Participants!$A$1:$F$1496,5,FALSE)</f>
        <v>M</v>
      </c>
      <c r="H86" s="130">
        <f>+VLOOKUP(D86,Participants!$A$1:$F$1496,3,FALSE)</f>
        <v>2</v>
      </c>
      <c r="I86" s="130" t="str">
        <f>+VLOOKUP(D86,Participants!$A$1:$F$1496,6,FALSE)</f>
        <v>Dev</v>
      </c>
      <c r="J86" s="153">
        <f t="shared" si="1"/>
        <v>28</v>
      </c>
      <c r="K86" s="130"/>
    </row>
    <row r="87" spans="1:11" ht="15.75" customHeight="1">
      <c r="A87" s="150">
        <v>27</v>
      </c>
      <c r="B87" s="150">
        <v>17.86</v>
      </c>
      <c r="C87" s="150">
        <v>2</v>
      </c>
      <c r="D87" s="152">
        <v>442</v>
      </c>
      <c r="E87" s="153" t="str">
        <f>+VLOOKUP(D87,Participants!$A$1:$F$1496,2,FALSE)</f>
        <v>Avery McKoy</v>
      </c>
      <c r="F87" s="153" t="str">
        <f>+VLOOKUP(D87,Participants!$A$1:$F$1496,4,FALSE)</f>
        <v>CDT</v>
      </c>
      <c r="G87" s="153" t="str">
        <f>+VLOOKUP(D87,Participants!$A$1:$F$1496,5,FALSE)</f>
        <v>M</v>
      </c>
      <c r="H87" s="153">
        <f>+VLOOKUP(D87,Participants!$A$1:$F$1496,3,FALSE)</f>
        <v>1</v>
      </c>
      <c r="I87" s="153" t="str">
        <f>+VLOOKUP(D87,Participants!$A$1:$F$1496,6,FALSE)</f>
        <v>Dev</v>
      </c>
      <c r="J87" s="153">
        <f t="shared" si="1"/>
        <v>29</v>
      </c>
      <c r="K87" s="153"/>
    </row>
    <row r="88" spans="1:11" ht="15.75" customHeight="1">
      <c r="A88" s="127">
        <v>36</v>
      </c>
      <c r="B88" s="127">
        <v>17.899999999999999</v>
      </c>
      <c r="C88" s="127">
        <v>4</v>
      </c>
      <c r="D88" s="129">
        <v>724</v>
      </c>
      <c r="E88" s="130" t="str">
        <f>+VLOOKUP(D88,Participants!$A$1:$F$1496,2,FALSE)</f>
        <v>Casper Roberts</v>
      </c>
      <c r="F88" s="130" t="str">
        <f>+VLOOKUP(D88,Participants!$A$1:$F$1496,4,FALSE)</f>
        <v>HCA</v>
      </c>
      <c r="G88" s="130" t="str">
        <f>+VLOOKUP(D88,Participants!$A$1:$F$1496,5,FALSE)</f>
        <v>M</v>
      </c>
      <c r="H88" s="130">
        <f>+VLOOKUP(D88,Participants!$A$1:$F$1496,3,FALSE)</f>
        <v>4</v>
      </c>
      <c r="I88" s="130" t="str">
        <f>+VLOOKUP(D88,Participants!$A$1:$F$1496,6,FALSE)</f>
        <v>Dev</v>
      </c>
      <c r="J88" s="153">
        <f t="shared" si="1"/>
        <v>30</v>
      </c>
      <c r="K88" s="130"/>
    </row>
    <row r="89" spans="1:11" ht="15.75" customHeight="1">
      <c r="A89" s="150">
        <v>31</v>
      </c>
      <c r="B89" s="150">
        <v>18.27</v>
      </c>
      <c r="C89" s="150">
        <v>4</v>
      </c>
      <c r="D89" s="152">
        <v>446</v>
      </c>
      <c r="E89" s="153" t="str">
        <f>+VLOOKUP(D89,Participants!$A$1:$F$1496,2,FALSE)</f>
        <v>Nate Tunno</v>
      </c>
      <c r="F89" s="153" t="str">
        <f>+VLOOKUP(D89,Participants!$A$1:$F$1496,4,FALSE)</f>
        <v>CDT</v>
      </c>
      <c r="G89" s="153" t="str">
        <f>+VLOOKUP(D89,Participants!$A$1:$F$1496,5,FALSE)</f>
        <v>M</v>
      </c>
      <c r="H89" s="153">
        <f>+VLOOKUP(D89,Participants!$A$1:$F$1496,3,FALSE)</f>
        <v>3</v>
      </c>
      <c r="I89" s="153" t="str">
        <f>+VLOOKUP(D89,Participants!$A$1:$F$1496,6,FALSE)</f>
        <v>Dev</v>
      </c>
      <c r="J89" s="153">
        <f t="shared" si="1"/>
        <v>31</v>
      </c>
      <c r="K89" s="153"/>
    </row>
    <row r="90" spans="1:11" ht="15.75" customHeight="1">
      <c r="A90" s="150">
        <v>37</v>
      </c>
      <c r="B90" s="150">
        <v>18.309999999999999</v>
      </c>
      <c r="C90" s="150">
        <v>2</v>
      </c>
      <c r="D90" s="152">
        <v>328</v>
      </c>
      <c r="E90" s="153" t="str">
        <f>+VLOOKUP(D90,Participants!$A$1:$F$1496,2,FALSE)</f>
        <v>Colin Glass</v>
      </c>
      <c r="F90" s="153" t="str">
        <f>+VLOOKUP(D90,Participants!$A$1:$F$1496,4,FALSE)</f>
        <v>BTA</v>
      </c>
      <c r="G90" s="153" t="str">
        <f>+VLOOKUP(D90,Participants!$A$1:$F$1496,5,FALSE)</f>
        <v>M</v>
      </c>
      <c r="H90" s="153">
        <f>+VLOOKUP(D90,Participants!$A$1:$F$1496,3,FALSE)</f>
        <v>4</v>
      </c>
      <c r="I90" s="153" t="str">
        <f>+VLOOKUP(D90,Participants!$A$1:$F$1496,6,FALSE)</f>
        <v>Dev</v>
      </c>
      <c r="J90" s="153">
        <f t="shared" si="1"/>
        <v>32</v>
      </c>
      <c r="K90" s="153"/>
    </row>
    <row r="91" spans="1:11" ht="15.75" customHeight="1">
      <c r="A91" s="127">
        <v>38</v>
      </c>
      <c r="B91" s="127">
        <v>18.690000000000001</v>
      </c>
      <c r="C91" s="127">
        <v>5</v>
      </c>
      <c r="D91" s="129">
        <v>1505</v>
      </c>
      <c r="E91" s="130" t="str">
        <f>+VLOOKUP(D91,Participants!$A$1:$F$1496,2,FALSE)</f>
        <v>Gabe West</v>
      </c>
      <c r="F91" s="130">
        <f>+VLOOKUP(D91,Participants!$A$1:$F$1496,4,FALSE)</f>
        <v>0</v>
      </c>
      <c r="G91" s="130" t="str">
        <f>+VLOOKUP(D91,Participants!$A$1:$F$1496,5,FALSE)</f>
        <v>M</v>
      </c>
      <c r="H91" s="130">
        <f>+VLOOKUP(D91,Participants!$A$1:$F$1496,3,FALSE)</f>
        <v>0</v>
      </c>
      <c r="I91" s="130" t="str">
        <f>+VLOOKUP(D91,Participants!$A$1:$F$1496,6,FALSE)</f>
        <v>Dev</v>
      </c>
      <c r="J91" s="153">
        <f t="shared" si="1"/>
        <v>33</v>
      </c>
      <c r="K91" s="130"/>
    </row>
    <row r="92" spans="1:11" ht="15.75" customHeight="1">
      <c r="A92" s="127">
        <v>32</v>
      </c>
      <c r="B92" s="127">
        <v>19.37</v>
      </c>
      <c r="C92" s="127">
        <v>4</v>
      </c>
      <c r="D92" s="129">
        <v>449</v>
      </c>
      <c r="E92" s="130" t="str">
        <f>+VLOOKUP(D92,Participants!$A$1:$F$1496,2,FALSE)</f>
        <v>Nico Tavolario</v>
      </c>
      <c r="F92" s="130" t="str">
        <f>+VLOOKUP(D92,Participants!$A$1:$F$1496,4,FALSE)</f>
        <v>CDT</v>
      </c>
      <c r="G92" s="130" t="str">
        <f>+VLOOKUP(D92,Participants!$A$1:$F$1496,5,FALSE)</f>
        <v>M</v>
      </c>
      <c r="H92" s="130">
        <f>+VLOOKUP(D92,Participants!$A$1:$F$1496,3,FALSE)</f>
        <v>4</v>
      </c>
      <c r="I92" s="130" t="str">
        <f>+VLOOKUP(D92,Participants!$A$1:$F$1496,6,FALSE)</f>
        <v>Dev</v>
      </c>
      <c r="J92" s="153">
        <f t="shared" si="1"/>
        <v>34</v>
      </c>
      <c r="K92" s="130"/>
    </row>
    <row r="93" spans="1:11" ht="15.75" customHeight="1">
      <c r="A93" s="150">
        <v>31</v>
      </c>
      <c r="B93" s="150">
        <v>19.38</v>
      </c>
      <c r="C93" s="150">
        <v>6</v>
      </c>
      <c r="D93" s="152">
        <v>35</v>
      </c>
      <c r="E93" s="153" t="str">
        <f>+VLOOKUP(D93,Participants!$A$1:$F$1496,2,FALSE)</f>
        <v>Joshua White</v>
      </c>
      <c r="F93" s="153" t="str">
        <f>+VLOOKUP(D93,Participants!$A$1:$F$1496,4,FALSE)</f>
        <v>BFS</v>
      </c>
      <c r="G93" s="153" t="str">
        <f>+VLOOKUP(D93,Participants!$A$1:$F$1496,5,FALSE)</f>
        <v>M</v>
      </c>
      <c r="H93" s="153">
        <f>+VLOOKUP(D93,Participants!$A$1:$F$1496,3,FALSE)</f>
        <v>3</v>
      </c>
      <c r="I93" s="153" t="str">
        <f>+VLOOKUP(D93,Participants!$A$1:$F$1496,6,FALSE)</f>
        <v>Dev</v>
      </c>
      <c r="J93" s="153">
        <f t="shared" si="1"/>
        <v>35</v>
      </c>
      <c r="K93" s="153"/>
    </row>
    <row r="94" spans="1:11" ht="15.75" customHeight="1">
      <c r="A94" s="127">
        <v>36</v>
      </c>
      <c r="B94" s="127">
        <v>19.399999999999999</v>
      </c>
      <c r="C94" s="127">
        <v>1</v>
      </c>
      <c r="D94" s="129">
        <v>427</v>
      </c>
      <c r="E94" s="130" t="str">
        <f>+VLOOKUP(D94,Participants!$A$1:$F$1496,2,FALSE)</f>
        <v>Theo Tedesco</v>
      </c>
      <c r="F94" s="130" t="str">
        <f>+VLOOKUP(D94,Participants!$A$1:$F$1496,4,FALSE)</f>
        <v>PHA</v>
      </c>
      <c r="G94" s="130" t="str">
        <f>+VLOOKUP(D94,Participants!$A$1:$F$1496,5,FALSE)</f>
        <v>M</v>
      </c>
      <c r="H94" s="130">
        <f>+VLOOKUP(D94,Participants!$A$1:$F$1496,3,FALSE)</f>
        <v>4</v>
      </c>
      <c r="I94" s="130" t="str">
        <f>+VLOOKUP(D94,Participants!$A$1:$F$1496,6,FALSE)</f>
        <v>Dev</v>
      </c>
      <c r="J94" s="153">
        <f t="shared" si="1"/>
        <v>36</v>
      </c>
      <c r="K94" s="130"/>
    </row>
    <row r="95" spans="1:11" ht="15.75" customHeight="1">
      <c r="A95" s="150">
        <v>37</v>
      </c>
      <c r="B95" s="150">
        <v>19.559999999999999</v>
      </c>
      <c r="C95" s="150">
        <v>3</v>
      </c>
      <c r="D95" s="152">
        <v>447</v>
      </c>
      <c r="E95" s="153" t="str">
        <f>+VLOOKUP(D95,Participants!$A$1:$F$1496,2,FALSE)</f>
        <v>Jimmy Darcy</v>
      </c>
      <c r="F95" s="153" t="str">
        <f>+VLOOKUP(D95,Participants!$A$1:$F$1496,4,FALSE)</f>
        <v>CDT</v>
      </c>
      <c r="G95" s="153" t="str">
        <f>+VLOOKUP(D95,Participants!$A$1:$F$1496,5,FALSE)</f>
        <v>M</v>
      </c>
      <c r="H95" s="153">
        <f>+VLOOKUP(D95,Participants!$A$1:$F$1496,3,FALSE)</f>
        <v>4</v>
      </c>
      <c r="I95" s="153" t="str">
        <f>+VLOOKUP(D95,Participants!$A$1:$F$1496,6,FALSE)</f>
        <v>Dev</v>
      </c>
      <c r="J95" s="153">
        <f t="shared" si="1"/>
        <v>37</v>
      </c>
      <c r="K95" s="153"/>
    </row>
    <row r="96" spans="1:11" ht="15.75" customHeight="1">
      <c r="A96" s="127">
        <v>26</v>
      </c>
      <c r="B96" s="127">
        <v>19.600000000000001</v>
      </c>
      <c r="C96" s="128">
        <v>6</v>
      </c>
      <c r="D96" s="129">
        <v>444</v>
      </c>
      <c r="E96" s="130" t="str">
        <f>+VLOOKUP(D96,Participants!$A$1:$F$1496,2,FALSE)</f>
        <v>John Howe</v>
      </c>
      <c r="F96" s="130" t="str">
        <f>+VLOOKUP(D96,Participants!$A$1:$F$1496,4,FALSE)</f>
        <v>CDT</v>
      </c>
      <c r="G96" s="130" t="str">
        <f>+VLOOKUP(D96,Participants!$A$1:$F$1496,5,FALSE)</f>
        <v>M</v>
      </c>
      <c r="H96" s="130">
        <f>+VLOOKUP(D96,Participants!$A$1:$F$1496,3,FALSE)</f>
        <v>2</v>
      </c>
      <c r="I96" s="130" t="str">
        <f>+VLOOKUP(D96,Participants!$A$1:$F$1496,6,FALSE)</f>
        <v>Dev</v>
      </c>
      <c r="J96" s="153">
        <f t="shared" si="1"/>
        <v>38</v>
      </c>
      <c r="K96" s="130"/>
    </row>
    <row r="97" spans="1:11" ht="15.75" customHeight="1">
      <c r="A97" s="150">
        <v>37</v>
      </c>
      <c r="B97" s="150">
        <v>19.63</v>
      </c>
      <c r="C97" s="150">
        <v>1</v>
      </c>
      <c r="D97" s="152">
        <v>1221</v>
      </c>
      <c r="E97" s="153" t="str">
        <f>+VLOOKUP(D97,Participants!$A$1:$F$1496,2,FALSE)</f>
        <v>Dimitri Matusiak</v>
      </c>
      <c r="F97" s="153" t="str">
        <f>+VLOOKUP(D97,Participants!$A$1:$F$1496,4,FALSE)</f>
        <v>GRE</v>
      </c>
      <c r="G97" s="153" t="str">
        <f>+VLOOKUP(D97,Participants!$A$1:$F$1496,5,FALSE)</f>
        <v>M</v>
      </c>
      <c r="H97" s="153">
        <f>+VLOOKUP(D97,Participants!$A$1:$F$1496,3,FALSE)</f>
        <v>4</v>
      </c>
      <c r="I97" s="153" t="str">
        <f>+VLOOKUP(D97,Participants!$A$1:$F$1496,6,FALSE)</f>
        <v>Dev</v>
      </c>
      <c r="J97" s="153">
        <f t="shared" si="1"/>
        <v>39</v>
      </c>
      <c r="K97" s="153"/>
    </row>
    <row r="98" spans="1:11" ht="15.75" customHeight="1">
      <c r="A98" s="127">
        <v>22</v>
      </c>
      <c r="B98" s="127">
        <v>19.71</v>
      </c>
      <c r="C98" s="128">
        <v>5</v>
      </c>
      <c r="D98" s="129">
        <v>1210</v>
      </c>
      <c r="E98" s="130" t="str">
        <f>+VLOOKUP(D98,Participants!$A$1:$F$1496,2,FALSE)</f>
        <v>Max Torboli</v>
      </c>
      <c r="F98" s="130" t="str">
        <f>+VLOOKUP(D98,Participants!$A$1:$F$1496,4,FALSE)</f>
        <v>GRE</v>
      </c>
      <c r="G98" s="130" t="str">
        <f>+VLOOKUP(D98,Participants!$A$1:$F$1496,5,FALSE)</f>
        <v>M</v>
      </c>
      <c r="H98" s="130">
        <f>+VLOOKUP(D98,Participants!$A$1:$F$1496,3,FALSE)</f>
        <v>1</v>
      </c>
      <c r="I98" s="130" t="str">
        <f>+VLOOKUP(D98,Participants!$A$1:$F$1496,6,FALSE)</f>
        <v>Dev</v>
      </c>
      <c r="J98" s="153">
        <f t="shared" si="1"/>
        <v>40</v>
      </c>
      <c r="K98" s="130"/>
    </row>
    <row r="99" spans="1:11" ht="15.75" customHeight="1">
      <c r="A99" s="127">
        <v>36</v>
      </c>
      <c r="B99" s="127">
        <v>19.73</v>
      </c>
      <c r="C99" s="127">
        <v>3</v>
      </c>
      <c r="D99" s="129">
        <v>39</v>
      </c>
      <c r="E99" s="130" t="str">
        <f>+VLOOKUP(D99,Participants!$A$1:$F$1496,2,FALSE)</f>
        <v>Christopher Ramaley</v>
      </c>
      <c r="F99" s="130" t="str">
        <f>+VLOOKUP(D99,Participants!$A$1:$F$1496,4,FALSE)</f>
        <v>BFS</v>
      </c>
      <c r="G99" s="130" t="str">
        <f>+VLOOKUP(D99,Participants!$A$1:$F$1496,5,FALSE)</f>
        <v>M</v>
      </c>
      <c r="H99" s="130">
        <f>+VLOOKUP(D99,Participants!$A$1:$F$1496,3,FALSE)</f>
        <v>4</v>
      </c>
      <c r="I99" s="130" t="str">
        <f>+VLOOKUP(D99,Participants!$A$1:$F$1496,6,FALSE)</f>
        <v>Dev</v>
      </c>
      <c r="J99" s="153">
        <f t="shared" si="1"/>
        <v>41</v>
      </c>
      <c r="K99" s="130"/>
    </row>
    <row r="100" spans="1:11" ht="15.75" customHeight="1">
      <c r="A100" s="127">
        <v>36</v>
      </c>
      <c r="B100" s="127">
        <v>19.809999999999999</v>
      </c>
      <c r="C100" s="127">
        <v>5</v>
      </c>
      <c r="D100" s="129">
        <v>43</v>
      </c>
      <c r="E100" s="130" t="str">
        <f>+VLOOKUP(D100,Participants!$A$1:$F$1496,2,FALSE)</f>
        <v>Joshua Carr</v>
      </c>
      <c r="F100" s="130" t="str">
        <f>+VLOOKUP(D100,Participants!$A$1:$F$1496,4,FALSE)</f>
        <v>BFS</v>
      </c>
      <c r="G100" s="130" t="str">
        <f>+VLOOKUP(D100,Participants!$A$1:$F$1496,5,FALSE)</f>
        <v>M</v>
      </c>
      <c r="H100" s="130">
        <f>+VLOOKUP(D100,Participants!$A$1:$F$1496,3,FALSE)</f>
        <v>4</v>
      </c>
      <c r="I100" s="130" t="str">
        <f>+VLOOKUP(D100,Participants!$A$1:$F$1496,6,FALSE)</f>
        <v>Dev</v>
      </c>
      <c r="J100" s="153">
        <f t="shared" si="1"/>
        <v>42</v>
      </c>
      <c r="K100" s="130"/>
    </row>
    <row r="101" spans="1:11" ht="15.75" customHeight="1">
      <c r="A101" s="127">
        <v>24</v>
      </c>
      <c r="B101" s="127">
        <v>20.2</v>
      </c>
      <c r="C101" s="128">
        <v>3</v>
      </c>
      <c r="D101" s="129">
        <v>25</v>
      </c>
      <c r="E101" s="130" t="str">
        <f>+VLOOKUP(D101,Participants!$A$1:$F$1496,2,FALSE)</f>
        <v>Ty Ryan</v>
      </c>
      <c r="F101" s="130" t="str">
        <f>+VLOOKUP(D101,Participants!$A$1:$F$1496,4,FALSE)</f>
        <v>BFS</v>
      </c>
      <c r="G101" s="130" t="str">
        <f>+VLOOKUP(D101,Participants!$A$1:$F$1496,5,FALSE)</f>
        <v>M</v>
      </c>
      <c r="H101" s="130">
        <f>+VLOOKUP(D101,Participants!$A$1:$F$1496,3,FALSE)</f>
        <v>1</v>
      </c>
      <c r="I101" s="130" t="str">
        <f>+VLOOKUP(D101,Participants!$A$1:$F$1496,6,FALSE)</f>
        <v>Dev</v>
      </c>
      <c r="J101" s="153">
        <f t="shared" si="1"/>
        <v>43</v>
      </c>
      <c r="K101" s="130"/>
    </row>
    <row r="102" spans="1:11" ht="15.75" customHeight="1">
      <c r="A102" s="167">
        <v>36</v>
      </c>
      <c r="B102" s="127">
        <v>20.53</v>
      </c>
      <c r="C102" s="127">
        <v>6</v>
      </c>
      <c r="D102" s="129">
        <v>1222</v>
      </c>
      <c r="E102" s="130" t="str">
        <f>+VLOOKUP(D102,Participants!$A$1:$F$1496,2,FALSE)</f>
        <v>Julian Silecky</v>
      </c>
      <c r="F102" s="130" t="str">
        <f>+VLOOKUP(D102,Participants!$A$1:$F$1496,4,FALSE)</f>
        <v>GRE</v>
      </c>
      <c r="G102" s="130" t="str">
        <f>+VLOOKUP(D102,Participants!$A$1:$F$1496,5,FALSE)</f>
        <v>M</v>
      </c>
      <c r="H102" s="130">
        <f>+VLOOKUP(D102,Participants!$A$1:$F$1496,3,FALSE)</f>
        <v>4</v>
      </c>
      <c r="I102" s="130" t="str">
        <f>+VLOOKUP(D102,Participants!$A$1:$F$1496,6,FALSE)</f>
        <v>Dev</v>
      </c>
      <c r="J102" s="153">
        <f t="shared" si="1"/>
        <v>44</v>
      </c>
      <c r="K102" s="130"/>
    </row>
    <row r="103" spans="1:11" ht="15.75" customHeight="1">
      <c r="A103" s="150">
        <v>27</v>
      </c>
      <c r="B103" s="150">
        <v>21.42</v>
      </c>
      <c r="C103" s="150">
        <v>4</v>
      </c>
      <c r="D103" s="152">
        <v>30</v>
      </c>
      <c r="E103" s="153" t="str">
        <f>+VLOOKUP(D103,Participants!$A$1:$F$1496,2,FALSE)</f>
        <v>Owen McEnaney</v>
      </c>
      <c r="F103" s="153" t="str">
        <f>+VLOOKUP(D103,Participants!$A$1:$F$1496,4,FALSE)</f>
        <v>BFS</v>
      </c>
      <c r="G103" s="153" t="str">
        <f>+VLOOKUP(D103,Participants!$A$1:$F$1496,5,FALSE)</f>
        <v>M</v>
      </c>
      <c r="H103" s="153">
        <f>+VLOOKUP(D103,Participants!$A$1:$F$1496,3,FALSE)</f>
        <v>2</v>
      </c>
      <c r="I103" s="153" t="str">
        <f>+VLOOKUP(D103,Participants!$A$1:$F$1496,6,FALSE)</f>
        <v>Dev</v>
      </c>
      <c r="J103" s="153">
        <f t="shared" si="1"/>
        <v>45</v>
      </c>
      <c r="K103" s="153"/>
    </row>
    <row r="104" spans="1:11" ht="15.75" customHeight="1">
      <c r="A104" s="150">
        <v>27</v>
      </c>
      <c r="B104" s="150">
        <v>23.09</v>
      </c>
      <c r="C104" s="150">
        <v>5</v>
      </c>
      <c r="D104" s="152">
        <v>441</v>
      </c>
      <c r="E104" s="153" t="str">
        <f>+VLOOKUP(D104,Participants!$A$1:$F$1496,2,FALSE)</f>
        <v>Andrew Hernaez</v>
      </c>
      <c r="F104" s="153" t="str">
        <f>+VLOOKUP(D104,Participants!$A$1:$F$1496,4,FALSE)</f>
        <v>CDT</v>
      </c>
      <c r="G104" s="153" t="str">
        <f>+VLOOKUP(D104,Participants!$A$1:$F$1496,5,FALSE)</f>
        <v>M</v>
      </c>
      <c r="H104" s="153">
        <f>+VLOOKUP(D104,Participants!$A$1:$F$1496,3,FALSE)</f>
        <v>1</v>
      </c>
      <c r="I104" s="153" t="str">
        <f>+VLOOKUP(D104,Participants!$A$1:$F$1496,6,FALSE)</f>
        <v>Dev</v>
      </c>
      <c r="J104" s="153">
        <f t="shared" si="1"/>
        <v>46</v>
      </c>
      <c r="K104" s="153"/>
    </row>
    <row r="105" spans="1:11" ht="15.75" customHeight="1">
      <c r="A105" s="150">
        <v>23</v>
      </c>
      <c r="B105" s="150">
        <v>26.4</v>
      </c>
      <c r="C105" s="151">
        <v>7</v>
      </c>
      <c r="D105" s="152">
        <v>26</v>
      </c>
      <c r="E105" s="153" t="str">
        <f>+VLOOKUP(D105,Participants!$A$1:$F$1496,2,FALSE)</f>
        <v>Tyler McEnaney</v>
      </c>
      <c r="F105" s="153" t="str">
        <f>+VLOOKUP(D105,Participants!$A$1:$F$1496,4,FALSE)</f>
        <v>BFS</v>
      </c>
      <c r="G105" s="153" t="str">
        <f>+VLOOKUP(D105,Participants!$A$1:$F$1496,5,FALSE)</f>
        <v>M</v>
      </c>
      <c r="H105" s="153">
        <f>+VLOOKUP(D105,Participants!$A$1:$F$1496,3,FALSE)</f>
        <v>1</v>
      </c>
      <c r="I105" s="153" t="str">
        <f>+VLOOKUP(D105,Participants!$A$1:$F$1496,6,FALSE)</f>
        <v>Dev</v>
      </c>
      <c r="J105" s="153">
        <f t="shared" si="1"/>
        <v>47</v>
      </c>
      <c r="K105" s="153"/>
    </row>
    <row r="106" spans="1:11" ht="15.75" customHeight="1">
      <c r="A106" s="123"/>
      <c r="B106" s="123"/>
      <c r="C106" s="124"/>
      <c r="D106" s="125"/>
      <c r="E106" s="126"/>
      <c r="F106" s="126"/>
      <c r="G106" s="126"/>
      <c r="H106" s="126"/>
      <c r="I106" s="126"/>
      <c r="J106" s="126"/>
      <c r="K106" s="126"/>
    </row>
    <row r="107" spans="1:11" ht="15.75" customHeight="1">
      <c r="A107" s="170" t="s">
        <v>1362</v>
      </c>
      <c r="B107" s="123"/>
      <c r="C107" s="124"/>
      <c r="D107" s="125"/>
      <c r="E107" s="126"/>
      <c r="F107" s="126"/>
      <c r="G107" s="126"/>
      <c r="H107" s="126"/>
      <c r="I107" s="126"/>
      <c r="J107" s="126"/>
      <c r="K107" s="126"/>
    </row>
    <row r="108" spans="1:11" ht="15.75" customHeight="1">
      <c r="A108" s="136">
        <v>8</v>
      </c>
      <c r="B108" s="136">
        <v>14.37</v>
      </c>
      <c r="C108" s="137">
        <v>3</v>
      </c>
      <c r="D108" s="138">
        <v>342</v>
      </c>
      <c r="E108" s="139" t="str">
        <f>+VLOOKUP(D108,Participants!$A$1:$F$1496,2,FALSE)</f>
        <v>Sterling Thomson</v>
      </c>
      <c r="F108" s="139" t="str">
        <f>+VLOOKUP(D108,Participants!$A$1:$F$1496,4,FALSE)</f>
        <v>BTA</v>
      </c>
      <c r="G108" s="139" t="str">
        <f>+VLOOKUP(D108,Participants!$A$1:$F$1496,5,FALSE)</f>
        <v>F</v>
      </c>
      <c r="H108" s="139">
        <f>+VLOOKUP(D108,Participants!$A$1:$F$1496,3,FALSE)</f>
        <v>6</v>
      </c>
      <c r="I108" s="139" t="str">
        <f>+VLOOKUP(D108,Participants!$A$1:$F$1496,6,FALSE)</f>
        <v>JV</v>
      </c>
      <c r="J108" s="139">
        <v>1</v>
      </c>
      <c r="K108" s="139">
        <v>10</v>
      </c>
    </row>
    <row r="109" spans="1:11" ht="15.75" customHeight="1">
      <c r="A109" s="136">
        <v>8</v>
      </c>
      <c r="B109" s="136">
        <v>14.54</v>
      </c>
      <c r="C109" s="137">
        <v>2</v>
      </c>
      <c r="D109" s="138">
        <v>57</v>
      </c>
      <c r="E109" s="139" t="str">
        <f>+VLOOKUP(D109,Participants!$A$1:$F$1496,2,FALSE)</f>
        <v>Vanessa Miller</v>
      </c>
      <c r="F109" s="139" t="str">
        <f>+VLOOKUP(D109,Participants!$A$1:$F$1496,4,FALSE)</f>
        <v>BFS</v>
      </c>
      <c r="G109" s="139" t="str">
        <f>+VLOOKUP(D109,Participants!$A$1:$F$1496,5,FALSE)</f>
        <v>F</v>
      </c>
      <c r="H109" s="139">
        <f>+VLOOKUP(D109,Participants!$A$1:$F$1496,3,FALSE)</f>
        <v>5</v>
      </c>
      <c r="I109" s="139" t="str">
        <f>+VLOOKUP(D109,Participants!$A$1:$F$1496,6,FALSE)</f>
        <v>JV</v>
      </c>
      <c r="J109" s="139">
        <f>J108+1</f>
        <v>2</v>
      </c>
      <c r="K109" s="139">
        <v>8</v>
      </c>
    </row>
    <row r="110" spans="1:11" ht="15.75" customHeight="1">
      <c r="A110" s="132">
        <v>7</v>
      </c>
      <c r="B110" s="132">
        <v>14.62</v>
      </c>
      <c r="C110" s="133">
        <v>3</v>
      </c>
      <c r="D110" s="134">
        <v>1055</v>
      </c>
      <c r="E110" s="135" t="str">
        <f>+VLOOKUP(D110,Participants!$A$1:$F$1496,2,FALSE)</f>
        <v>Chloe Hornyak</v>
      </c>
      <c r="F110" s="135" t="str">
        <f>+VLOOKUP(D110,Participants!$A$1:$F$1496,4,FALSE)</f>
        <v>HTS</v>
      </c>
      <c r="G110" s="135" t="str">
        <f>+VLOOKUP(D110,Participants!$A$1:$F$1496,5,FALSE)</f>
        <v>F</v>
      </c>
      <c r="H110" s="135">
        <f>+VLOOKUP(D110,Participants!$A$1:$F$1496,3,FALSE)</f>
        <v>5</v>
      </c>
      <c r="I110" s="135" t="str">
        <f>+VLOOKUP(D110,Participants!$A$1:$F$1496,6,FALSE)</f>
        <v>JV</v>
      </c>
      <c r="J110" s="139">
        <f t="shared" ref="J110:J155" si="2">J109+1</f>
        <v>3</v>
      </c>
      <c r="K110" s="135">
        <v>6</v>
      </c>
    </row>
    <row r="111" spans="1:11" ht="15.75" customHeight="1">
      <c r="A111" s="136">
        <v>6</v>
      </c>
      <c r="B111" s="136">
        <v>14.63</v>
      </c>
      <c r="C111" s="137">
        <v>6</v>
      </c>
      <c r="D111" s="138">
        <v>624</v>
      </c>
      <c r="E111" s="139" t="str">
        <f>+VLOOKUP(D111,Participants!$A$1:$F$1496,2,FALSE)</f>
        <v>Riley Mahon</v>
      </c>
      <c r="F111" s="139" t="str">
        <f>+VLOOKUP(D111,Participants!$A$1:$F$1496,4,FALSE)</f>
        <v>AAC</v>
      </c>
      <c r="G111" s="139" t="str">
        <f>+VLOOKUP(D111,Participants!$A$1:$F$1496,5,FALSE)</f>
        <v>F</v>
      </c>
      <c r="H111" s="139">
        <f>+VLOOKUP(D111,Participants!$A$1:$F$1496,3,FALSE)</f>
        <v>6</v>
      </c>
      <c r="I111" s="139" t="str">
        <f>+VLOOKUP(D111,Participants!$A$1:$F$1496,6,FALSE)</f>
        <v>JV</v>
      </c>
      <c r="J111" s="139">
        <f t="shared" si="2"/>
        <v>4</v>
      </c>
      <c r="K111" s="139">
        <v>5</v>
      </c>
    </row>
    <row r="112" spans="1:11" ht="15.75" customHeight="1">
      <c r="A112" s="136">
        <v>6</v>
      </c>
      <c r="B112" s="136">
        <v>14.81</v>
      </c>
      <c r="C112" s="137">
        <v>3</v>
      </c>
      <c r="D112" s="138">
        <v>618</v>
      </c>
      <c r="E112" s="139" t="str">
        <f>+VLOOKUP(D112,Participants!$A$1:$F$1496,2,FALSE)</f>
        <v>Seava Cresta</v>
      </c>
      <c r="F112" s="139" t="str">
        <f>+VLOOKUP(D112,Participants!$A$1:$F$1496,4,FALSE)</f>
        <v>AAC</v>
      </c>
      <c r="G112" s="139" t="str">
        <f>+VLOOKUP(D112,Participants!$A$1:$F$1496,5,FALSE)</f>
        <v>F</v>
      </c>
      <c r="H112" s="139">
        <f>+VLOOKUP(D112,Participants!$A$1:$F$1496,3,FALSE)</f>
        <v>5</v>
      </c>
      <c r="I112" s="139" t="str">
        <f>+VLOOKUP(D112,Participants!$A$1:$F$1496,6,FALSE)</f>
        <v>JV</v>
      </c>
      <c r="J112" s="139">
        <f t="shared" si="2"/>
        <v>5</v>
      </c>
      <c r="K112" s="139">
        <v>4</v>
      </c>
    </row>
    <row r="113" spans="1:11" ht="15.75" customHeight="1">
      <c r="A113" s="136">
        <v>8</v>
      </c>
      <c r="B113" s="136">
        <v>14.93</v>
      </c>
      <c r="C113" s="137">
        <v>1</v>
      </c>
      <c r="D113" s="138">
        <v>341</v>
      </c>
      <c r="E113" s="139" t="str">
        <f>+VLOOKUP(D113,Participants!$A$1:$F$1496,2,FALSE)</f>
        <v>Skye Byrnes</v>
      </c>
      <c r="F113" s="139" t="str">
        <f>+VLOOKUP(D113,Participants!$A$1:$F$1496,4,FALSE)</f>
        <v>BTA</v>
      </c>
      <c r="G113" s="139" t="str">
        <f>+VLOOKUP(D113,Participants!$A$1:$F$1496,5,FALSE)</f>
        <v>F</v>
      </c>
      <c r="H113" s="139">
        <f>+VLOOKUP(D113,Participants!$A$1:$F$1496,3,FALSE)</f>
        <v>6</v>
      </c>
      <c r="I113" s="139" t="str">
        <f>+VLOOKUP(D113,Participants!$A$1:$F$1496,6,FALSE)</f>
        <v>JV</v>
      </c>
      <c r="J113" s="139">
        <f t="shared" si="2"/>
        <v>6</v>
      </c>
      <c r="K113" s="139">
        <v>3</v>
      </c>
    </row>
    <row r="114" spans="1:11" ht="15.75" customHeight="1">
      <c r="A114" s="136">
        <v>6</v>
      </c>
      <c r="B114" s="136">
        <v>15.06</v>
      </c>
      <c r="C114" s="137">
        <v>1</v>
      </c>
      <c r="D114" s="138">
        <v>56</v>
      </c>
      <c r="E114" s="139" t="str">
        <f>+VLOOKUP(D114,Participants!$A$1:$F$1496,2,FALSE)</f>
        <v>Tessa Duchi</v>
      </c>
      <c r="F114" s="139" t="str">
        <f>+VLOOKUP(D114,Participants!$A$1:$F$1496,4,FALSE)</f>
        <v>BFS</v>
      </c>
      <c r="G114" s="139" t="str">
        <f>+VLOOKUP(D114,Participants!$A$1:$F$1496,5,FALSE)</f>
        <v>F</v>
      </c>
      <c r="H114" s="139">
        <f>+VLOOKUP(D114,Participants!$A$1:$F$1496,3,FALSE)</f>
        <v>5</v>
      </c>
      <c r="I114" s="139" t="str">
        <f>+VLOOKUP(D114,Participants!$A$1:$F$1496,6,FALSE)</f>
        <v>JV</v>
      </c>
      <c r="J114" s="139">
        <f t="shared" si="2"/>
        <v>7</v>
      </c>
      <c r="K114" s="139">
        <v>2</v>
      </c>
    </row>
    <row r="115" spans="1:11" ht="15.75" customHeight="1">
      <c r="A115" s="133">
        <v>5</v>
      </c>
      <c r="B115" s="133">
        <v>15.25</v>
      </c>
      <c r="C115" s="133">
        <v>1</v>
      </c>
      <c r="D115" s="165">
        <v>619</v>
      </c>
      <c r="E115" s="166" t="str">
        <f>+VLOOKUP(D115,Participants!$A$1:$F$1496,2,FALSE)</f>
        <v>Abigail Stalder</v>
      </c>
      <c r="F115" s="166" t="str">
        <f>+VLOOKUP(D115,Participants!$A$1:$F$1496,4,FALSE)</f>
        <v>AAC</v>
      </c>
      <c r="G115" s="166" t="str">
        <f>+VLOOKUP(D115,Participants!$A$1:$F$1496,5,FALSE)</f>
        <v>F</v>
      </c>
      <c r="H115" s="166">
        <f>+VLOOKUP(D115,Participants!$A$1:$F$1496,3,FALSE)</f>
        <v>6</v>
      </c>
      <c r="I115" s="166" t="str">
        <f>+VLOOKUP(D115,Participants!$A$1:$F$1496,6,FALSE)</f>
        <v>JV</v>
      </c>
      <c r="J115" s="139">
        <f t="shared" si="2"/>
        <v>8</v>
      </c>
      <c r="K115" s="166">
        <v>1</v>
      </c>
    </row>
    <row r="116" spans="1:11" ht="15.75" customHeight="1">
      <c r="A116" s="133">
        <v>5</v>
      </c>
      <c r="B116" s="133">
        <v>15.36</v>
      </c>
      <c r="C116" s="133">
        <v>6</v>
      </c>
      <c r="D116" s="165">
        <v>456</v>
      </c>
      <c r="E116" s="166" t="str">
        <f>+VLOOKUP(D116,Participants!$A$1:$F$1496,2,FALSE)</f>
        <v>Nico Tavolario</v>
      </c>
      <c r="F116" s="166" t="str">
        <f>+VLOOKUP(D116,Participants!$A$1:$F$1496,4,FALSE)</f>
        <v>CDT</v>
      </c>
      <c r="G116" s="166" t="str">
        <f>+VLOOKUP(D116,Participants!$A$1:$F$1496,5,FALSE)</f>
        <v>F</v>
      </c>
      <c r="H116" s="166">
        <f>+VLOOKUP(D116,Participants!$A$1:$F$1496,3,FALSE)</f>
        <v>5</v>
      </c>
      <c r="I116" s="166" t="str">
        <f>+VLOOKUP(D116,Participants!$A$1:$F$1496,6,FALSE)</f>
        <v>JV</v>
      </c>
      <c r="J116" s="139">
        <f t="shared" si="2"/>
        <v>9</v>
      </c>
      <c r="K116" s="166"/>
    </row>
    <row r="117" spans="1:11" ht="15.75" customHeight="1">
      <c r="A117" s="136">
        <v>8</v>
      </c>
      <c r="B117" s="136">
        <v>15.36</v>
      </c>
      <c r="C117" s="137">
        <v>4</v>
      </c>
      <c r="D117" s="138">
        <v>1227</v>
      </c>
      <c r="E117" s="139" t="str">
        <f>+VLOOKUP(D117,Participants!$A$1:$F$1496,2,FALSE)</f>
        <v>Lorena Lopez</v>
      </c>
      <c r="F117" s="139" t="str">
        <f>+VLOOKUP(D117,Participants!$A$1:$F$1496,4,FALSE)</f>
        <v>GRE</v>
      </c>
      <c r="G117" s="139" t="str">
        <f>+VLOOKUP(D117,Participants!$A$1:$F$1496,5,FALSE)</f>
        <v>F</v>
      </c>
      <c r="H117" s="139">
        <f>+VLOOKUP(D117,Participants!$A$1:$F$1496,3,FALSE)</f>
        <v>6</v>
      </c>
      <c r="I117" s="139" t="str">
        <f>+VLOOKUP(D117,Participants!$A$1:$F$1496,6,FALSE)</f>
        <v>JV</v>
      </c>
      <c r="J117" s="139">
        <f t="shared" si="2"/>
        <v>10</v>
      </c>
      <c r="K117" s="139"/>
    </row>
    <row r="118" spans="1:11" ht="15.75" customHeight="1">
      <c r="A118" s="133">
        <v>5</v>
      </c>
      <c r="B118" s="133">
        <v>15.54</v>
      </c>
      <c r="C118" s="133">
        <v>5</v>
      </c>
      <c r="D118" s="165">
        <v>337</v>
      </c>
      <c r="E118" s="166" t="str">
        <f>+VLOOKUP(D118,Participants!$A$1:$F$1496,2,FALSE)</f>
        <v>Emily Fisher</v>
      </c>
      <c r="F118" s="166" t="str">
        <f>+VLOOKUP(D118,Participants!$A$1:$F$1496,4,FALSE)</f>
        <v>BTA</v>
      </c>
      <c r="G118" s="166" t="str">
        <f>+VLOOKUP(D118,Participants!$A$1:$F$1496,5,FALSE)</f>
        <v>F</v>
      </c>
      <c r="H118" s="166">
        <f>+VLOOKUP(D118,Participants!$A$1:$F$1496,3,FALSE)</f>
        <v>6</v>
      </c>
      <c r="I118" s="166" t="str">
        <f>+VLOOKUP(D118,Participants!$A$1:$F$1496,6,FALSE)</f>
        <v>JV</v>
      </c>
      <c r="J118" s="139">
        <f t="shared" si="2"/>
        <v>11</v>
      </c>
      <c r="K118" s="166"/>
    </row>
    <row r="119" spans="1:11" ht="15.75" customHeight="1">
      <c r="A119" s="132">
        <v>7</v>
      </c>
      <c r="B119" s="132">
        <v>15.62</v>
      </c>
      <c r="C119" s="133">
        <v>4</v>
      </c>
      <c r="D119" s="134">
        <v>52</v>
      </c>
      <c r="E119" s="135" t="str">
        <f>+VLOOKUP(D119,Participants!$A$1:$F$1496,2,FALSE)</f>
        <v>Maria Pasquinelli</v>
      </c>
      <c r="F119" s="135" t="str">
        <f>+VLOOKUP(D119,Participants!$A$1:$F$1496,4,FALSE)</f>
        <v>BFS</v>
      </c>
      <c r="G119" s="135" t="str">
        <f>+VLOOKUP(D119,Participants!$A$1:$F$1496,5,FALSE)</f>
        <v>F</v>
      </c>
      <c r="H119" s="135">
        <f>+VLOOKUP(D119,Participants!$A$1:$F$1496,3,FALSE)</f>
        <v>5</v>
      </c>
      <c r="I119" s="135" t="str">
        <f>+VLOOKUP(D119,Participants!$A$1:$F$1496,6,FALSE)</f>
        <v>JV</v>
      </c>
      <c r="J119" s="139">
        <f t="shared" si="2"/>
        <v>12</v>
      </c>
      <c r="K119" s="135"/>
    </row>
    <row r="120" spans="1:11" ht="15.75" customHeight="1">
      <c r="A120" s="136">
        <v>2</v>
      </c>
      <c r="B120" s="136">
        <v>15.72</v>
      </c>
      <c r="C120" s="136">
        <v>7</v>
      </c>
      <c r="D120" s="138">
        <v>1053</v>
      </c>
      <c r="E120" s="139" t="str">
        <f>+VLOOKUP(D120,Participants!$A$1:$F$1496,2,FALSE)</f>
        <v>Ava Tournay</v>
      </c>
      <c r="F120" s="139" t="str">
        <f>+VLOOKUP(D120,Participants!$A$1:$F$1496,4,FALSE)</f>
        <v>HTS</v>
      </c>
      <c r="G120" s="139" t="str">
        <f>+VLOOKUP(D120,Participants!$A$1:$F$1496,5,FALSE)</f>
        <v>F</v>
      </c>
      <c r="H120" s="139">
        <f>+VLOOKUP(D120,Participants!$A$1:$F$1496,3,FALSE)</f>
        <v>5</v>
      </c>
      <c r="I120" s="139" t="str">
        <f>+VLOOKUP(D120,Participants!$A$1:$F$1496,6,FALSE)</f>
        <v>JV</v>
      </c>
      <c r="J120" s="139">
        <f t="shared" si="2"/>
        <v>13</v>
      </c>
      <c r="K120" s="139"/>
    </row>
    <row r="121" spans="1:11" ht="15.75" customHeight="1">
      <c r="A121" s="136">
        <v>4</v>
      </c>
      <c r="B121" s="136">
        <v>15.74</v>
      </c>
      <c r="C121" s="136">
        <v>7</v>
      </c>
      <c r="D121" s="138">
        <v>64</v>
      </c>
      <c r="E121" s="139" t="str">
        <f>+VLOOKUP(D121,Participants!$A$1:$F$1496,2,FALSE)</f>
        <v>Sarah Haskins</v>
      </c>
      <c r="F121" s="139" t="str">
        <f>+VLOOKUP(D121,Participants!$A$1:$F$1496,4,FALSE)</f>
        <v>BFS</v>
      </c>
      <c r="G121" s="139" t="str">
        <f>+VLOOKUP(D121,Participants!$A$1:$F$1496,5,FALSE)</f>
        <v>F</v>
      </c>
      <c r="H121" s="139">
        <f>+VLOOKUP(D121,Participants!$A$1:$F$1496,3,FALSE)</f>
        <v>6</v>
      </c>
      <c r="I121" s="139" t="str">
        <f>+VLOOKUP(D121,Participants!$A$1:$F$1496,6,FALSE)</f>
        <v>JV</v>
      </c>
      <c r="J121" s="139">
        <f t="shared" si="2"/>
        <v>14</v>
      </c>
      <c r="K121" s="139"/>
    </row>
    <row r="122" spans="1:11" ht="15.75" customHeight="1">
      <c r="A122" s="136">
        <v>6</v>
      </c>
      <c r="B122" s="136">
        <v>15.78</v>
      </c>
      <c r="C122" s="137">
        <v>5</v>
      </c>
      <c r="D122" s="138">
        <v>1061</v>
      </c>
      <c r="E122" s="139" t="str">
        <f>+VLOOKUP(D122,Participants!$A$1:$F$1496,2,FALSE)</f>
        <v>Tanner Gorsuch</v>
      </c>
      <c r="F122" s="139" t="str">
        <f>+VLOOKUP(D122,Participants!$A$1:$F$1496,4,FALSE)</f>
        <v>HTS</v>
      </c>
      <c r="G122" s="139" t="str">
        <f>+VLOOKUP(D122,Participants!$A$1:$F$1496,5,FALSE)</f>
        <v>F</v>
      </c>
      <c r="H122" s="139">
        <f>+VLOOKUP(D122,Participants!$A$1:$F$1496,3,FALSE)</f>
        <v>5</v>
      </c>
      <c r="I122" s="139" t="str">
        <f>+VLOOKUP(D122,Participants!$A$1:$F$1496,6,FALSE)</f>
        <v>JV</v>
      </c>
      <c r="J122" s="139">
        <f t="shared" si="2"/>
        <v>15</v>
      </c>
      <c r="K122" s="139"/>
    </row>
    <row r="123" spans="1:11" ht="15.75" customHeight="1">
      <c r="A123" s="132">
        <v>3</v>
      </c>
      <c r="B123" s="132">
        <v>15.81</v>
      </c>
      <c r="C123" s="132">
        <v>4</v>
      </c>
      <c r="D123" s="134">
        <v>51</v>
      </c>
      <c r="E123" s="135" t="str">
        <f>+VLOOKUP(D123,Participants!$A$1:$F$1496,2,FALSE)</f>
        <v>Lucy Puhalla</v>
      </c>
      <c r="F123" s="135" t="str">
        <f>+VLOOKUP(D123,Participants!$A$1:$F$1496,4,FALSE)</f>
        <v>BFS</v>
      </c>
      <c r="G123" s="135" t="str">
        <f>+VLOOKUP(D123,Participants!$A$1:$F$1496,5,FALSE)</f>
        <v>F</v>
      </c>
      <c r="H123" s="135">
        <f>+VLOOKUP(D123,Participants!$A$1:$F$1496,3,FALSE)</f>
        <v>5</v>
      </c>
      <c r="I123" s="135" t="str">
        <f>+VLOOKUP(D123,Participants!$A$1:$F$1496,6,FALSE)</f>
        <v>JV</v>
      </c>
      <c r="J123" s="139">
        <f t="shared" si="2"/>
        <v>16</v>
      </c>
      <c r="K123" s="135"/>
    </row>
    <row r="124" spans="1:11" ht="15.75" customHeight="1">
      <c r="A124" s="136">
        <v>6</v>
      </c>
      <c r="B124" s="136">
        <v>16.010000000000002</v>
      </c>
      <c r="C124" s="137">
        <v>2</v>
      </c>
      <c r="D124" s="138">
        <v>697</v>
      </c>
      <c r="E124" s="139" t="str">
        <f>+VLOOKUP(D124,Participants!$A$1:$F$1496,2,FALSE)</f>
        <v>Trianna Walls</v>
      </c>
      <c r="F124" s="139" t="str">
        <f>+VLOOKUP(D124,Participants!$A$1:$F$1496,4,FALSE)</f>
        <v>BCS</v>
      </c>
      <c r="G124" s="139" t="str">
        <f>+VLOOKUP(D124,Participants!$A$1:$F$1496,5,FALSE)</f>
        <v>F</v>
      </c>
      <c r="H124" s="139">
        <f>+VLOOKUP(D124,Participants!$A$1:$F$1496,3,FALSE)</f>
        <v>6</v>
      </c>
      <c r="I124" s="139" t="str">
        <f>+VLOOKUP(D124,Participants!$A$1:$F$1496,6,FALSE)</f>
        <v>JV</v>
      </c>
      <c r="J124" s="139">
        <f t="shared" si="2"/>
        <v>17</v>
      </c>
      <c r="K124" s="139"/>
    </row>
    <row r="125" spans="1:11" ht="15.75" customHeight="1">
      <c r="A125" s="132">
        <v>3</v>
      </c>
      <c r="B125" s="132">
        <v>16.21</v>
      </c>
      <c r="C125" s="132">
        <v>3</v>
      </c>
      <c r="D125" s="134">
        <v>617</v>
      </c>
      <c r="E125" s="135" t="str">
        <f>+VLOOKUP(D125,Participants!$A$1:$F$1496,2,FALSE)</f>
        <v>Katherine Repasky</v>
      </c>
      <c r="F125" s="135" t="str">
        <f>+VLOOKUP(D125,Participants!$A$1:$F$1496,4,FALSE)</f>
        <v>AAC</v>
      </c>
      <c r="G125" s="135" t="str">
        <f>+VLOOKUP(D125,Participants!$A$1:$F$1496,5,FALSE)</f>
        <v>F</v>
      </c>
      <c r="H125" s="135">
        <f>+VLOOKUP(D125,Participants!$A$1:$F$1496,3,FALSE)</f>
        <v>5</v>
      </c>
      <c r="I125" s="135" t="str">
        <f>+VLOOKUP(D125,Participants!$A$1:$F$1496,6,FALSE)</f>
        <v>JV</v>
      </c>
      <c r="J125" s="139">
        <f t="shared" si="2"/>
        <v>18</v>
      </c>
      <c r="K125" s="135"/>
    </row>
    <row r="126" spans="1:11" ht="15.75" customHeight="1">
      <c r="A126" s="136">
        <v>2</v>
      </c>
      <c r="B126" s="136">
        <v>16.29</v>
      </c>
      <c r="C126" s="136">
        <v>6</v>
      </c>
      <c r="D126" s="138">
        <v>635</v>
      </c>
      <c r="E126" s="139" t="str">
        <f>+VLOOKUP(D126,Participants!$A$1:$F$1496,2,FALSE)</f>
        <v>Ari Buchanan</v>
      </c>
      <c r="F126" s="139" t="str">
        <f>+VLOOKUP(D126,Participants!$A$1:$F$1496,4,FALSE)</f>
        <v>AAC</v>
      </c>
      <c r="G126" s="139" t="str">
        <f>+VLOOKUP(D126,Participants!$A$1:$F$1496,5,FALSE)</f>
        <v>F</v>
      </c>
      <c r="H126" s="139">
        <f>+VLOOKUP(D126,Participants!$A$1:$F$1496,3,FALSE)</f>
        <v>5</v>
      </c>
      <c r="I126" s="139" t="str">
        <f>+VLOOKUP(D126,Participants!$A$1:$F$1496,6,FALSE)</f>
        <v>JV</v>
      </c>
      <c r="J126" s="139">
        <f t="shared" si="2"/>
        <v>19</v>
      </c>
      <c r="K126" s="139"/>
    </row>
    <row r="127" spans="1:11" ht="15.75" customHeight="1">
      <c r="A127" s="136">
        <v>2</v>
      </c>
      <c r="B127" s="136">
        <v>16.329999999999998</v>
      </c>
      <c r="C127" s="136">
        <v>1</v>
      </c>
      <c r="D127" s="138">
        <v>620</v>
      </c>
      <c r="E127" s="139" t="str">
        <f>+VLOOKUP(D127,Participants!$A$1:$F$1496,2,FALSE)</f>
        <v>Alexandra Taylor</v>
      </c>
      <c r="F127" s="139" t="str">
        <f>+VLOOKUP(D127,Participants!$A$1:$F$1496,4,FALSE)</f>
        <v>AAC</v>
      </c>
      <c r="G127" s="139" t="str">
        <f>+VLOOKUP(D127,Participants!$A$1:$F$1496,5,FALSE)</f>
        <v>F</v>
      </c>
      <c r="H127" s="139">
        <f>+VLOOKUP(D127,Participants!$A$1:$F$1496,3,FALSE)</f>
        <v>6</v>
      </c>
      <c r="I127" s="139" t="str">
        <f>+VLOOKUP(D127,Participants!$A$1:$F$1496,6,FALSE)</f>
        <v>JV</v>
      </c>
      <c r="J127" s="139">
        <f t="shared" si="2"/>
        <v>20</v>
      </c>
      <c r="K127" s="139"/>
    </row>
    <row r="128" spans="1:11" ht="15.75" customHeight="1">
      <c r="A128" s="132">
        <v>3</v>
      </c>
      <c r="B128" s="132">
        <v>16.34</v>
      </c>
      <c r="C128" s="132">
        <v>6</v>
      </c>
      <c r="D128" s="134">
        <v>1059</v>
      </c>
      <c r="E128" s="135" t="str">
        <f>+VLOOKUP(D128,Participants!$A$1:$F$1496,2,FALSE)</f>
        <v>Mia Crofford</v>
      </c>
      <c r="F128" s="135" t="str">
        <f>+VLOOKUP(D128,Participants!$A$1:$F$1496,4,FALSE)</f>
        <v>HTS</v>
      </c>
      <c r="G128" s="135" t="str">
        <f>+VLOOKUP(D128,Participants!$A$1:$F$1496,5,FALSE)</f>
        <v>F</v>
      </c>
      <c r="H128" s="135">
        <f>+VLOOKUP(D128,Participants!$A$1:$F$1496,3,FALSE)</f>
        <v>5</v>
      </c>
      <c r="I128" s="135" t="str">
        <f>+VLOOKUP(D128,Participants!$A$1:$F$1496,6,FALSE)</f>
        <v>JV</v>
      </c>
      <c r="J128" s="139">
        <f t="shared" si="2"/>
        <v>21</v>
      </c>
      <c r="K128" s="135"/>
    </row>
    <row r="129" spans="1:11" ht="15.75" customHeight="1">
      <c r="A129" s="136">
        <v>4</v>
      </c>
      <c r="B129" s="136">
        <v>16.34</v>
      </c>
      <c r="C129" s="136">
        <v>5</v>
      </c>
      <c r="D129" s="138">
        <v>334</v>
      </c>
      <c r="E129" s="139" t="str">
        <f>+VLOOKUP(D129,Participants!$A$1:$F$1496,2,FALSE)</f>
        <v>Alexis Gralewski</v>
      </c>
      <c r="F129" s="139" t="str">
        <f>+VLOOKUP(D129,Participants!$A$1:$F$1496,4,FALSE)</f>
        <v>BTA</v>
      </c>
      <c r="G129" s="139" t="str">
        <f>+VLOOKUP(D129,Participants!$A$1:$F$1496,5,FALSE)</f>
        <v>F</v>
      </c>
      <c r="H129" s="139">
        <f>+VLOOKUP(D129,Participants!$A$1:$F$1496,3,FALSE)</f>
        <v>6</v>
      </c>
      <c r="I129" s="139" t="str">
        <f>+VLOOKUP(D129,Participants!$A$1:$F$1496,6,FALSE)</f>
        <v>JV</v>
      </c>
      <c r="J129" s="139">
        <f t="shared" si="2"/>
        <v>22</v>
      </c>
      <c r="K129" s="139"/>
    </row>
    <row r="130" spans="1:11" ht="15.75" customHeight="1">
      <c r="A130" s="136">
        <v>4</v>
      </c>
      <c r="B130" s="136">
        <v>16.36</v>
      </c>
      <c r="C130" s="136">
        <v>3</v>
      </c>
      <c r="D130" s="138">
        <v>460</v>
      </c>
      <c r="E130" s="139" t="str">
        <f>+VLOOKUP(D130,Participants!$A$1:$F$1496,2,FALSE)</f>
        <v>Julia Hernaez</v>
      </c>
      <c r="F130" s="139" t="str">
        <f>+VLOOKUP(D130,Participants!$A$1:$F$1496,4,FALSE)</f>
        <v>CDT</v>
      </c>
      <c r="G130" s="139" t="str">
        <f>+VLOOKUP(D130,Participants!$A$1:$F$1496,5,FALSE)</f>
        <v>F</v>
      </c>
      <c r="H130" s="139">
        <f>+VLOOKUP(D130,Participants!$A$1:$F$1496,3,FALSE)</f>
        <v>6</v>
      </c>
      <c r="I130" s="139" t="str">
        <f>+VLOOKUP(D130,Participants!$A$1:$F$1496,6,FALSE)</f>
        <v>JV</v>
      </c>
      <c r="J130" s="139">
        <f t="shared" si="2"/>
        <v>23</v>
      </c>
      <c r="K130" s="139"/>
    </row>
    <row r="131" spans="1:11" ht="15.75" customHeight="1">
      <c r="A131" s="132">
        <v>3</v>
      </c>
      <c r="B131" s="132">
        <v>16.45</v>
      </c>
      <c r="C131" s="132">
        <v>1</v>
      </c>
      <c r="D131" s="134">
        <v>459</v>
      </c>
      <c r="E131" s="135" t="str">
        <f>+VLOOKUP(D131,Participants!$A$1:$F$1496,2,FALSE)</f>
        <v>Jillian Stahl</v>
      </c>
      <c r="F131" s="135" t="str">
        <f>+VLOOKUP(D131,Participants!$A$1:$F$1496,4,FALSE)</f>
        <v>CDT</v>
      </c>
      <c r="G131" s="135" t="str">
        <f>+VLOOKUP(D131,Participants!$A$1:$F$1496,5,FALSE)</f>
        <v>F</v>
      </c>
      <c r="H131" s="135">
        <f>+VLOOKUP(D131,Participants!$A$1:$F$1496,3,FALSE)</f>
        <v>6</v>
      </c>
      <c r="I131" s="135" t="str">
        <f>+VLOOKUP(D131,Participants!$A$1:$F$1496,6,FALSE)</f>
        <v>JV</v>
      </c>
      <c r="J131" s="139">
        <f t="shared" si="2"/>
        <v>24</v>
      </c>
      <c r="K131" s="135"/>
    </row>
    <row r="132" spans="1:11" ht="15.75" customHeight="1">
      <c r="A132" s="136">
        <v>2</v>
      </c>
      <c r="B132" s="136">
        <v>16.54</v>
      </c>
      <c r="C132" s="136">
        <v>4</v>
      </c>
      <c r="D132" s="138">
        <v>336</v>
      </c>
      <c r="E132" s="139" t="str">
        <f>+VLOOKUP(D132,Participants!$A$1:$F$1496,2,FALSE)</f>
        <v>Elena Rossetti</v>
      </c>
      <c r="F132" s="139" t="str">
        <f>+VLOOKUP(D132,Participants!$A$1:$F$1496,4,FALSE)</f>
        <v>BTA</v>
      </c>
      <c r="G132" s="139" t="str">
        <f>+VLOOKUP(D132,Participants!$A$1:$F$1496,5,FALSE)</f>
        <v>F</v>
      </c>
      <c r="H132" s="139">
        <f>+VLOOKUP(D132,Participants!$A$1:$F$1496,3,FALSE)</f>
        <v>6</v>
      </c>
      <c r="I132" s="139" t="str">
        <f>+VLOOKUP(D132,Participants!$A$1:$F$1496,6,FALSE)</f>
        <v>JV</v>
      </c>
      <c r="J132" s="139">
        <f t="shared" si="2"/>
        <v>25</v>
      </c>
      <c r="K132" s="139"/>
    </row>
    <row r="133" spans="1:11" ht="15.75" customHeight="1">
      <c r="A133" s="136">
        <v>6</v>
      </c>
      <c r="B133" s="136">
        <v>16.63</v>
      </c>
      <c r="C133" s="137">
        <v>4</v>
      </c>
      <c r="D133" s="138">
        <v>450</v>
      </c>
      <c r="E133" s="139" t="str">
        <f>+VLOOKUP(D133,Participants!$A$1:$F$1496,2,FALSE)</f>
        <v>Maria Stiger</v>
      </c>
      <c r="F133" s="139" t="str">
        <f>+VLOOKUP(D133,Participants!$A$1:$F$1496,4,FALSE)</f>
        <v>CDT</v>
      </c>
      <c r="G133" s="139" t="str">
        <f>+VLOOKUP(D133,Participants!$A$1:$F$1496,5,FALSE)</f>
        <v>F</v>
      </c>
      <c r="H133" s="139">
        <f>+VLOOKUP(D133,Participants!$A$1:$F$1496,3,FALSE)</f>
        <v>5</v>
      </c>
      <c r="I133" s="139" t="str">
        <f>+VLOOKUP(D133,Participants!$A$1:$F$1496,6,FALSE)</f>
        <v>JV</v>
      </c>
      <c r="J133" s="139">
        <f t="shared" si="2"/>
        <v>26</v>
      </c>
      <c r="K133" s="139"/>
    </row>
    <row r="134" spans="1:11" ht="15.75" customHeight="1">
      <c r="A134" s="132">
        <v>1</v>
      </c>
      <c r="B134" s="132">
        <v>16.66</v>
      </c>
      <c r="C134" s="132">
        <v>3</v>
      </c>
      <c r="D134" s="134">
        <v>451</v>
      </c>
      <c r="E134" s="135" t="str">
        <f>+VLOOKUP(D134,Participants!$A$1:$F$1496,2,FALSE)</f>
        <v>Morgan Mudge</v>
      </c>
      <c r="F134" s="135" t="str">
        <f>+VLOOKUP(D134,Participants!$A$1:$F$1496,4,FALSE)</f>
        <v>CDT</v>
      </c>
      <c r="G134" s="135" t="str">
        <f>+VLOOKUP(D134,Participants!$A$1:$F$1496,5,FALSE)</f>
        <v>F</v>
      </c>
      <c r="H134" s="135">
        <f>+VLOOKUP(D134,Participants!$A$1:$F$1496,3,FALSE)</f>
        <v>5</v>
      </c>
      <c r="I134" s="135" t="str">
        <f>+VLOOKUP(D134,Participants!$A$1:$F$1496,6,FALSE)</f>
        <v>JV</v>
      </c>
      <c r="J134" s="139">
        <f t="shared" si="2"/>
        <v>27</v>
      </c>
      <c r="K134" s="135"/>
    </row>
    <row r="135" spans="1:11" ht="15.75" customHeight="1">
      <c r="A135" s="136">
        <v>4</v>
      </c>
      <c r="B135" s="136">
        <v>16.73</v>
      </c>
      <c r="C135" s="136">
        <v>6</v>
      </c>
      <c r="D135" s="138">
        <v>47</v>
      </c>
      <c r="E135" s="139" t="str">
        <f>+VLOOKUP(D135,Participants!$A$1:$F$1496,2,FALSE)</f>
        <v>Alexandra Aiello</v>
      </c>
      <c r="F135" s="139" t="str">
        <f>+VLOOKUP(D135,Participants!$A$1:$F$1496,4,FALSE)</f>
        <v>BFS</v>
      </c>
      <c r="G135" s="139" t="str">
        <f>+VLOOKUP(D135,Participants!$A$1:$F$1496,5,FALSE)</f>
        <v>F</v>
      </c>
      <c r="H135" s="139">
        <f>+VLOOKUP(D135,Participants!$A$1:$F$1496,3,FALSE)</f>
        <v>5</v>
      </c>
      <c r="I135" s="139" t="str">
        <f>+VLOOKUP(D135,Participants!$A$1:$F$1496,6,FALSE)</f>
        <v>JV</v>
      </c>
      <c r="J135" s="139">
        <f t="shared" si="2"/>
        <v>28</v>
      </c>
      <c r="K135" s="139"/>
    </row>
    <row r="136" spans="1:11" ht="15.75" customHeight="1">
      <c r="A136" s="136">
        <v>4</v>
      </c>
      <c r="B136" s="136">
        <v>16.8</v>
      </c>
      <c r="C136" s="136">
        <v>2</v>
      </c>
      <c r="D136" s="138">
        <v>615</v>
      </c>
      <c r="E136" s="139" t="str">
        <f>+VLOOKUP(D136,Participants!$A$1:$F$1496,2,FALSE)</f>
        <v>Gianna Vangura</v>
      </c>
      <c r="F136" s="139" t="str">
        <f>+VLOOKUP(D136,Participants!$A$1:$F$1496,4,FALSE)</f>
        <v>AAC</v>
      </c>
      <c r="G136" s="139" t="str">
        <f>+VLOOKUP(D136,Participants!$A$1:$F$1496,5,FALSE)</f>
        <v>F</v>
      </c>
      <c r="H136" s="139">
        <f>+VLOOKUP(D136,Participants!$A$1:$F$1496,3,FALSE)</f>
        <v>5</v>
      </c>
      <c r="I136" s="139" t="str">
        <f>+VLOOKUP(D136,Participants!$A$1:$F$1496,6,FALSE)</f>
        <v>JV</v>
      </c>
      <c r="J136" s="139">
        <f t="shared" si="2"/>
        <v>29</v>
      </c>
      <c r="K136" s="139"/>
    </row>
    <row r="137" spans="1:11" ht="15.75" customHeight="1">
      <c r="A137" s="132">
        <v>3</v>
      </c>
      <c r="B137" s="132">
        <v>16.87</v>
      </c>
      <c r="C137" s="132">
        <v>5</v>
      </c>
      <c r="D137" s="134">
        <v>338</v>
      </c>
      <c r="E137" s="135" t="str">
        <f>+VLOOKUP(D137,Participants!$A$1:$F$1496,2,FALSE)</f>
        <v>Gianna Noro</v>
      </c>
      <c r="F137" s="135" t="str">
        <f>+VLOOKUP(D137,Participants!$A$1:$F$1496,4,FALSE)</f>
        <v>BTA</v>
      </c>
      <c r="G137" s="135" t="str">
        <f>+VLOOKUP(D137,Participants!$A$1:$F$1496,5,FALSE)</f>
        <v>F</v>
      </c>
      <c r="H137" s="135">
        <f>+VLOOKUP(D137,Participants!$A$1:$F$1496,3,FALSE)</f>
        <v>6</v>
      </c>
      <c r="I137" s="135" t="str">
        <f>+VLOOKUP(D137,Participants!$A$1:$F$1496,6,FALSE)</f>
        <v>JV</v>
      </c>
      <c r="J137" s="139">
        <f t="shared" si="2"/>
        <v>30</v>
      </c>
      <c r="K137" s="135"/>
    </row>
    <row r="138" spans="1:11" ht="15.75" customHeight="1">
      <c r="A138" s="133">
        <v>5</v>
      </c>
      <c r="B138" s="133">
        <v>16.89</v>
      </c>
      <c r="C138" s="133">
        <v>7</v>
      </c>
      <c r="D138" s="165">
        <v>55</v>
      </c>
      <c r="E138" s="166" t="str">
        <f>+VLOOKUP(D138,Participants!$A$1:$F$1496,2,FALSE)</f>
        <v>Rebecca Feczko</v>
      </c>
      <c r="F138" s="166" t="str">
        <f>+VLOOKUP(D138,Participants!$A$1:$F$1496,4,FALSE)</f>
        <v>BFS</v>
      </c>
      <c r="G138" s="166" t="str">
        <f>+VLOOKUP(D138,Participants!$A$1:$F$1496,5,FALSE)</f>
        <v>F</v>
      </c>
      <c r="H138" s="166">
        <f>+VLOOKUP(D138,Participants!$A$1:$F$1496,3,FALSE)</f>
        <v>5</v>
      </c>
      <c r="I138" s="166" t="str">
        <f>+VLOOKUP(D138,Participants!$A$1:$F$1496,6,FALSE)</f>
        <v>JV</v>
      </c>
      <c r="J138" s="139">
        <f t="shared" si="2"/>
        <v>31</v>
      </c>
      <c r="K138" s="166"/>
    </row>
    <row r="139" spans="1:11" ht="15.75" customHeight="1">
      <c r="A139" s="132">
        <v>7</v>
      </c>
      <c r="B139" s="132">
        <v>16.899999999999999</v>
      </c>
      <c r="C139" s="133">
        <v>5</v>
      </c>
      <c r="D139" s="134">
        <v>457</v>
      </c>
      <c r="E139" s="135" t="str">
        <f>+VLOOKUP(D139,Participants!$A$1:$F$1496,2,FALSE)</f>
        <v>Veronica McCarthy</v>
      </c>
      <c r="F139" s="135" t="str">
        <f>+VLOOKUP(D139,Participants!$A$1:$F$1496,4,FALSE)</f>
        <v>CDT</v>
      </c>
      <c r="G139" s="135" t="str">
        <f>+VLOOKUP(D139,Participants!$A$1:$F$1496,5,FALSE)</f>
        <v>F</v>
      </c>
      <c r="H139" s="135">
        <f>+VLOOKUP(D139,Participants!$A$1:$F$1496,3,FALSE)</f>
        <v>5</v>
      </c>
      <c r="I139" s="135" t="str">
        <f>+VLOOKUP(D139,Participants!$A$1:$F$1496,6,FALSE)</f>
        <v>JV</v>
      </c>
      <c r="J139" s="139">
        <f t="shared" si="2"/>
        <v>32</v>
      </c>
      <c r="K139" s="135"/>
    </row>
    <row r="140" spans="1:11" ht="15.75" customHeight="1">
      <c r="A140" s="132">
        <v>7</v>
      </c>
      <c r="B140" s="132">
        <v>16.91</v>
      </c>
      <c r="C140" s="133">
        <v>2</v>
      </c>
      <c r="D140" s="134">
        <v>452</v>
      </c>
      <c r="E140" s="135" t="str">
        <f>+VLOOKUP(D140,Participants!$A$1:$F$1496,2,FALSE)</f>
        <v>Olivia DiGiacomo</v>
      </c>
      <c r="F140" s="135" t="str">
        <f>+VLOOKUP(D140,Participants!$A$1:$F$1496,4,FALSE)</f>
        <v>CDT</v>
      </c>
      <c r="G140" s="135" t="str">
        <f>+VLOOKUP(D140,Participants!$A$1:$F$1496,5,FALSE)</f>
        <v>F</v>
      </c>
      <c r="H140" s="135">
        <f>+VLOOKUP(D140,Participants!$A$1:$F$1496,3,FALSE)</f>
        <v>5</v>
      </c>
      <c r="I140" s="135" t="str">
        <f>+VLOOKUP(D140,Participants!$A$1:$F$1496,6,FALSE)</f>
        <v>JV</v>
      </c>
      <c r="J140" s="139">
        <f t="shared" si="2"/>
        <v>33</v>
      </c>
      <c r="K140" s="135"/>
    </row>
    <row r="141" spans="1:11" ht="15.75" customHeight="1">
      <c r="A141" s="133">
        <v>5</v>
      </c>
      <c r="B141" s="133">
        <v>16.93</v>
      </c>
      <c r="C141" s="133">
        <v>2</v>
      </c>
      <c r="D141" s="165">
        <v>54</v>
      </c>
      <c r="E141" s="166" t="str">
        <f>+VLOOKUP(D141,Participants!$A$1:$F$1496,2,FALSE)</f>
        <v>Megan McLaughlin</v>
      </c>
      <c r="F141" s="166" t="str">
        <f>+VLOOKUP(D141,Participants!$A$1:$F$1496,4,FALSE)</f>
        <v>BFS</v>
      </c>
      <c r="G141" s="166" t="str">
        <f>+VLOOKUP(D141,Participants!$A$1:$F$1496,5,FALSE)</f>
        <v>F</v>
      </c>
      <c r="H141" s="166">
        <f>+VLOOKUP(D141,Participants!$A$1:$F$1496,3,FALSE)</f>
        <v>5</v>
      </c>
      <c r="I141" s="166" t="str">
        <f>+VLOOKUP(D141,Participants!$A$1:$F$1496,6,FALSE)</f>
        <v>JV</v>
      </c>
      <c r="J141" s="139">
        <f t="shared" si="2"/>
        <v>34</v>
      </c>
      <c r="K141" s="166"/>
    </row>
    <row r="142" spans="1:11" ht="15.75" customHeight="1">
      <c r="A142" s="132">
        <v>1</v>
      </c>
      <c r="B142" s="132">
        <v>16.97</v>
      </c>
      <c r="C142" s="132">
        <v>7</v>
      </c>
      <c r="D142" s="134">
        <v>626</v>
      </c>
      <c r="E142" s="135" t="str">
        <f>+VLOOKUP(D142,Participants!$A$1:$F$1496,2,FALSE)</f>
        <v>Victoria Taylor</v>
      </c>
      <c r="F142" s="135" t="str">
        <f>+VLOOKUP(D142,Participants!$A$1:$F$1496,4,FALSE)</f>
        <v>AAC</v>
      </c>
      <c r="G142" s="135" t="str">
        <f>+VLOOKUP(D142,Participants!$A$1:$F$1496,5,FALSE)</f>
        <v>F</v>
      </c>
      <c r="H142" s="135">
        <f>+VLOOKUP(D142,Participants!$A$1:$F$1496,3,FALSE)</f>
        <v>6</v>
      </c>
      <c r="I142" s="135" t="str">
        <f>+VLOOKUP(D142,Participants!$A$1:$F$1496,6,FALSE)</f>
        <v>JV</v>
      </c>
      <c r="J142" s="139">
        <f t="shared" si="2"/>
        <v>35</v>
      </c>
      <c r="K142" s="135"/>
    </row>
    <row r="143" spans="1:11" ht="15.75" customHeight="1">
      <c r="A143" s="132">
        <v>1</v>
      </c>
      <c r="B143" s="132">
        <v>17</v>
      </c>
      <c r="C143" s="132">
        <v>1</v>
      </c>
      <c r="D143" s="134">
        <v>616</v>
      </c>
      <c r="E143" s="135" t="str">
        <f>+VLOOKUP(D143,Participants!$A$1:$F$1496,2,FALSE)</f>
        <v>Grace Masterson</v>
      </c>
      <c r="F143" s="135" t="str">
        <f>+VLOOKUP(D143,Participants!$A$1:$F$1496,4,FALSE)</f>
        <v>AAC</v>
      </c>
      <c r="G143" s="135" t="str">
        <f>+VLOOKUP(D143,Participants!$A$1:$F$1496,5,FALSE)</f>
        <v>F</v>
      </c>
      <c r="H143" s="135">
        <f>+VLOOKUP(D143,Participants!$A$1:$F$1496,3,FALSE)</f>
        <v>5</v>
      </c>
      <c r="I143" s="135" t="str">
        <f>+VLOOKUP(D143,Participants!$A$1:$F$1496,6,FALSE)</f>
        <v>JV</v>
      </c>
      <c r="J143" s="139">
        <f t="shared" si="2"/>
        <v>36</v>
      </c>
      <c r="K143" s="135"/>
    </row>
    <row r="144" spans="1:11" ht="15.75" customHeight="1">
      <c r="A144" s="136">
        <v>2</v>
      </c>
      <c r="B144" s="136">
        <v>17.010000000000002</v>
      </c>
      <c r="C144" s="136">
        <v>2</v>
      </c>
      <c r="D144" s="138">
        <v>725</v>
      </c>
      <c r="E144" s="139" t="str">
        <f>+VLOOKUP(D144,Participants!$A$1:$F$1496,2,FALSE)</f>
        <v>Alessia Mattucci</v>
      </c>
      <c r="F144" s="139" t="str">
        <f>+VLOOKUP(D144,Participants!$A$1:$F$1496,4,FALSE)</f>
        <v>HCA</v>
      </c>
      <c r="G144" s="139" t="str">
        <f>+VLOOKUP(D144,Participants!$A$1:$F$1496,5,FALSE)</f>
        <v>F</v>
      </c>
      <c r="H144" s="139">
        <f>+VLOOKUP(D144,Participants!$A$1:$F$1496,3,FALSE)</f>
        <v>5</v>
      </c>
      <c r="I144" s="139" t="str">
        <f>+VLOOKUP(D144,Participants!$A$1:$F$1496,6,FALSE)</f>
        <v>JV</v>
      </c>
      <c r="J144" s="139">
        <f t="shared" si="2"/>
        <v>37</v>
      </c>
      <c r="K144" s="139"/>
    </row>
    <row r="145" spans="1:11" ht="15.75" customHeight="1">
      <c r="A145" s="132">
        <v>3</v>
      </c>
      <c r="B145" s="132">
        <v>17.09</v>
      </c>
      <c r="C145" s="132">
        <v>2</v>
      </c>
      <c r="D145" s="134">
        <v>48</v>
      </c>
      <c r="E145" s="135" t="str">
        <f>+VLOOKUP(D145,Participants!$A$1:$F$1496,2,FALSE)</f>
        <v>Bianca Udrea</v>
      </c>
      <c r="F145" s="135" t="str">
        <f>+VLOOKUP(D145,Participants!$A$1:$F$1496,4,FALSE)</f>
        <v>BFS</v>
      </c>
      <c r="G145" s="135" t="str">
        <f>+VLOOKUP(D145,Participants!$A$1:$F$1496,5,FALSE)</f>
        <v>F</v>
      </c>
      <c r="H145" s="135">
        <f>+VLOOKUP(D145,Participants!$A$1:$F$1496,3,FALSE)</f>
        <v>5</v>
      </c>
      <c r="I145" s="135" t="str">
        <f>+VLOOKUP(D145,Participants!$A$1:$F$1496,6,FALSE)</f>
        <v>JV</v>
      </c>
      <c r="J145" s="139">
        <f t="shared" si="2"/>
        <v>38</v>
      </c>
      <c r="K145" s="135"/>
    </row>
    <row r="146" spans="1:11" ht="15.75" customHeight="1">
      <c r="A146" s="132">
        <v>3</v>
      </c>
      <c r="B146" s="132">
        <v>17.11</v>
      </c>
      <c r="C146" s="132">
        <v>7</v>
      </c>
      <c r="D146" s="134">
        <v>53</v>
      </c>
      <c r="E146" s="135" t="str">
        <f>+VLOOKUP(D146,Participants!$A$1:$F$1496,2,FALSE)</f>
        <v>Mary Maloney</v>
      </c>
      <c r="F146" s="135" t="str">
        <f>+VLOOKUP(D146,Participants!$A$1:$F$1496,4,FALSE)</f>
        <v>BFS</v>
      </c>
      <c r="G146" s="135" t="str">
        <f>+VLOOKUP(D146,Participants!$A$1:$F$1496,5,FALSE)</f>
        <v>F</v>
      </c>
      <c r="H146" s="135">
        <f>+VLOOKUP(D146,Participants!$A$1:$F$1496,3,FALSE)</f>
        <v>5</v>
      </c>
      <c r="I146" s="135" t="str">
        <f>+VLOOKUP(D146,Participants!$A$1:$F$1496,6,FALSE)</f>
        <v>JV</v>
      </c>
      <c r="J146" s="139">
        <f t="shared" si="2"/>
        <v>39</v>
      </c>
      <c r="K146" s="135"/>
    </row>
    <row r="147" spans="1:11" ht="15.75" customHeight="1">
      <c r="A147" s="133">
        <v>5</v>
      </c>
      <c r="B147" s="133">
        <v>17.38</v>
      </c>
      <c r="C147" s="133">
        <v>4</v>
      </c>
      <c r="D147" s="165">
        <v>453</v>
      </c>
      <c r="E147" s="166" t="str">
        <f>+VLOOKUP(D147,Participants!$A$1:$F$1496,2,FALSE)</f>
        <v>Kaitlyn Darcy</v>
      </c>
      <c r="F147" s="166" t="str">
        <f>+VLOOKUP(D147,Participants!$A$1:$F$1496,4,FALSE)</f>
        <v>CDT</v>
      </c>
      <c r="G147" s="166" t="str">
        <f>+VLOOKUP(D147,Participants!$A$1:$F$1496,5,FALSE)</f>
        <v>F</v>
      </c>
      <c r="H147" s="166">
        <f>+VLOOKUP(D147,Participants!$A$1:$F$1496,3,FALSE)</f>
        <v>6</v>
      </c>
      <c r="I147" s="166" t="str">
        <f>+VLOOKUP(D147,Participants!$A$1:$F$1496,6,FALSE)</f>
        <v>JV</v>
      </c>
      <c r="J147" s="139">
        <f t="shared" si="2"/>
        <v>40</v>
      </c>
      <c r="K147" s="166"/>
    </row>
    <row r="148" spans="1:11" ht="15.75" customHeight="1">
      <c r="A148" s="136">
        <v>4</v>
      </c>
      <c r="B148" s="136">
        <v>17.39</v>
      </c>
      <c r="C148" s="136">
        <v>4</v>
      </c>
      <c r="D148" s="138">
        <v>50</v>
      </c>
      <c r="E148" s="139" t="str">
        <f>+VLOOKUP(D148,Participants!$A$1:$F$1496,2,FALSE)</f>
        <v>Eva Hughes</v>
      </c>
      <c r="F148" s="139" t="str">
        <f>+VLOOKUP(D148,Participants!$A$1:$F$1496,4,FALSE)</f>
        <v>BFS</v>
      </c>
      <c r="G148" s="139" t="str">
        <f>+VLOOKUP(D148,Participants!$A$1:$F$1496,5,FALSE)</f>
        <v>F</v>
      </c>
      <c r="H148" s="139">
        <f>+VLOOKUP(D148,Participants!$A$1:$F$1496,3,FALSE)</f>
        <v>5</v>
      </c>
      <c r="I148" s="139" t="str">
        <f>+VLOOKUP(D148,Participants!$A$1:$F$1496,6,FALSE)</f>
        <v>JV</v>
      </c>
      <c r="J148" s="139">
        <f t="shared" si="2"/>
        <v>41</v>
      </c>
      <c r="K148" s="139"/>
    </row>
    <row r="149" spans="1:11" ht="15.75" customHeight="1">
      <c r="A149" s="136">
        <v>2</v>
      </c>
      <c r="B149" s="136">
        <v>17.57</v>
      </c>
      <c r="C149" s="136">
        <v>5</v>
      </c>
      <c r="D149" s="138">
        <v>1054</v>
      </c>
      <c r="E149" s="139" t="str">
        <f>+VLOOKUP(D149,Participants!$A$1:$F$1496,2,FALSE)</f>
        <v>Bailey Ye</v>
      </c>
      <c r="F149" s="139" t="str">
        <f>+VLOOKUP(D149,Participants!$A$1:$F$1496,4,FALSE)</f>
        <v>HTS</v>
      </c>
      <c r="G149" s="139" t="str">
        <f>+VLOOKUP(D149,Participants!$A$1:$F$1496,5,FALSE)</f>
        <v>F</v>
      </c>
      <c r="H149" s="139">
        <f>+VLOOKUP(D149,Participants!$A$1:$F$1496,3,FALSE)</f>
        <v>5</v>
      </c>
      <c r="I149" s="139" t="str">
        <f>+VLOOKUP(D149,Participants!$A$1:$F$1496,6,FALSE)</f>
        <v>JV</v>
      </c>
      <c r="J149" s="139">
        <f t="shared" si="2"/>
        <v>42</v>
      </c>
      <c r="K149" s="139"/>
    </row>
    <row r="150" spans="1:11" ht="15.75" customHeight="1">
      <c r="A150" s="132">
        <v>1</v>
      </c>
      <c r="B150" s="132">
        <v>17.579999999999998</v>
      </c>
      <c r="C150" s="132">
        <v>5</v>
      </c>
      <c r="D150" s="134">
        <v>614</v>
      </c>
      <c r="E150" s="135" t="str">
        <f>+VLOOKUP(D150,Participants!$A$1:$F$1496,2,FALSE)</f>
        <v>Ella Labate</v>
      </c>
      <c r="F150" s="135" t="str">
        <f>+VLOOKUP(D150,Participants!$A$1:$F$1496,4,FALSE)</f>
        <v>AAC</v>
      </c>
      <c r="G150" s="135" t="str">
        <f>+VLOOKUP(D150,Participants!$A$1:$F$1496,5,FALSE)</f>
        <v>F</v>
      </c>
      <c r="H150" s="135">
        <f>+VLOOKUP(D150,Participants!$A$1:$F$1496,3,FALSE)</f>
        <v>5</v>
      </c>
      <c r="I150" s="135" t="str">
        <f>+VLOOKUP(D150,Participants!$A$1:$F$1496,6,FALSE)</f>
        <v>JV</v>
      </c>
      <c r="J150" s="139">
        <f t="shared" si="2"/>
        <v>43</v>
      </c>
      <c r="K150" s="135"/>
    </row>
    <row r="151" spans="1:11" ht="15.75" customHeight="1">
      <c r="A151" s="132">
        <v>1</v>
      </c>
      <c r="B151" s="132">
        <v>17.95</v>
      </c>
      <c r="C151" s="132">
        <v>4</v>
      </c>
      <c r="D151" s="134">
        <v>331</v>
      </c>
      <c r="E151" s="135" t="str">
        <f>+VLOOKUP(D151,Participants!$A$1:$F$1496,2,FALSE)</f>
        <v>Emmalyn Blackburn</v>
      </c>
      <c r="F151" s="135" t="str">
        <f>+VLOOKUP(D151,Participants!$A$1:$F$1496,4,FALSE)</f>
        <v>BTA</v>
      </c>
      <c r="G151" s="135" t="str">
        <f>+VLOOKUP(D151,Participants!$A$1:$F$1496,5,FALSE)</f>
        <v>F</v>
      </c>
      <c r="H151" s="135">
        <f>+VLOOKUP(D151,Participants!$A$1:$F$1496,3,FALSE)</f>
        <v>5</v>
      </c>
      <c r="I151" s="135" t="str">
        <f>+VLOOKUP(D151,Participants!$A$1:$F$1496,6,FALSE)</f>
        <v>JV</v>
      </c>
      <c r="J151" s="139">
        <f t="shared" si="2"/>
        <v>44</v>
      </c>
      <c r="K151" s="135"/>
    </row>
    <row r="152" spans="1:11" ht="15.75" customHeight="1">
      <c r="A152" s="136">
        <v>28</v>
      </c>
      <c r="B152" s="136">
        <v>18.11</v>
      </c>
      <c r="C152" s="136">
        <v>6</v>
      </c>
      <c r="D152" s="138">
        <v>338</v>
      </c>
      <c r="E152" s="139" t="str">
        <f>+VLOOKUP(D152,Participants!$A$1:$F$1496,2,FALSE)</f>
        <v>Gianna Noro</v>
      </c>
      <c r="F152" s="139" t="str">
        <f>+VLOOKUP(D152,Participants!$A$1:$F$1496,4,FALSE)</f>
        <v>BTA</v>
      </c>
      <c r="G152" s="139" t="str">
        <f>+VLOOKUP(D152,Participants!$A$1:$F$1496,5,FALSE)</f>
        <v>F</v>
      </c>
      <c r="H152" s="139">
        <f>+VLOOKUP(D152,Participants!$A$1:$F$1496,3,FALSE)</f>
        <v>6</v>
      </c>
      <c r="I152" s="139" t="str">
        <f>+VLOOKUP(D152,Participants!$A$1:$F$1496,6,FALSE)</f>
        <v>JV</v>
      </c>
      <c r="J152" s="139">
        <f t="shared" si="2"/>
        <v>45</v>
      </c>
      <c r="K152" s="139"/>
    </row>
    <row r="153" spans="1:11" ht="15.75" customHeight="1">
      <c r="A153" s="171">
        <v>4</v>
      </c>
      <c r="B153" s="136">
        <v>20.09</v>
      </c>
      <c r="C153" s="136">
        <v>1</v>
      </c>
      <c r="D153" s="138">
        <v>49</v>
      </c>
      <c r="E153" s="139" t="str">
        <f>+VLOOKUP(D153,Participants!$A$1:$F$1496,2,FALSE)</f>
        <v>Emily McLaughlin</v>
      </c>
      <c r="F153" s="139" t="str">
        <f>+VLOOKUP(D153,Participants!$A$1:$F$1496,4,FALSE)</f>
        <v>BFS</v>
      </c>
      <c r="G153" s="139" t="str">
        <f>+VLOOKUP(D153,Participants!$A$1:$F$1496,5,FALSE)</f>
        <v>F</v>
      </c>
      <c r="H153" s="139">
        <f>+VLOOKUP(D153,Participants!$A$1:$F$1496,3,FALSE)</f>
        <v>5</v>
      </c>
      <c r="I153" s="139" t="str">
        <f>+VLOOKUP(D153,Participants!$A$1:$F$1496,6,FALSE)</f>
        <v>JV</v>
      </c>
      <c r="J153" s="139">
        <f t="shared" si="2"/>
        <v>46</v>
      </c>
      <c r="K153" s="139"/>
    </row>
    <row r="154" spans="1:11" ht="15.75" customHeight="1">
      <c r="A154" s="132">
        <v>1</v>
      </c>
      <c r="B154" s="132">
        <v>20.239999999999998</v>
      </c>
      <c r="C154" s="132">
        <v>6</v>
      </c>
      <c r="D154" s="134">
        <v>330</v>
      </c>
      <c r="E154" s="135" t="str">
        <f>+VLOOKUP(D154,Participants!$A$1:$F$1496,2,FALSE)</f>
        <v>Alexandra Meier</v>
      </c>
      <c r="F154" s="135" t="str">
        <f>+VLOOKUP(D154,Participants!$A$1:$F$1496,4,FALSE)</f>
        <v>BTA</v>
      </c>
      <c r="G154" s="135" t="str">
        <f>+VLOOKUP(D154,Participants!$A$1:$F$1496,5,FALSE)</f>
        <v>F</v>
      </c>
      <c r="H154" s="135">
        <f>+VLOOKUP(D154,Participants!$A$1:$F$1496,3,FALSE)</f>
        <v>5</v>
      </c>
      <c r="I154" s="135" t="str">
        <f>+VLOOKUP(D154,Participants!$A$1:$F$1496,6,FALSE)</f>
        <v>JV</v>
      </c>
      <c r="J154" s="139">
        <f t="shared" si="2"/>
        <v>47</v>
      </c>
      <c r="K154" s="135"/>
    </row>
    <row r="155" spans="1:11" ht="15.75" customHeight="1">
      <c r="A155" s="136">
        <v>2</v>
      </c>
      <c r="B155" s="136">
        <v>20.72</v>
      </c>
      <c r="C155" s="136">
        <v>3</v>
      </c>
      <c r="D155" s="138">
        <v>455</v>
      </c>
      <c r="E155" s="139" t="str">
        <f>+VLOOKUP(D155,Participants!$A$1:$F$1496,2,FALSE)</f>
        <v>Delanie Newell</v>
      </c>
      <c r="F155" s="139" t="str">
        <f>+VLOOKUP(D155,Participants!$A$1:$F$1496,4,FALSE)</f>
        <v>CDT</v>
      </c>
      <c r="G155" s="139" t="str">
        <f>+VLOOKUP(D155,Participants!$A$1:$F$1496,5,FALSE)</f>
        <v>F</v>
      </c>
      <c r="H155" s="139">
        <f>+VLOOKUP(D155,Participants!$A$1:$F$1496,3,FALSE)</f>
        <v>5</v>
      </c>
      <c r="I155" s="139" t="str">
        <f>+VLOOKUP(D155,Participants!$A$1:$F$1496,6,FALSE)</f>
        <v>JV</v>
      </c>
      <c r="J155" s="139">
        <f t="shared" si="2"/>
        <v>48</v>
      </c>
      <c r="K155" s="139"/>
    </row>
    <row r="156" spans="1:11" ht="15.75" customHeight="1">
      <c r="A156" s="123"/>
      <c r="B156" s="123"/>
      <c r="C156" s="123"/>
      <c r="D156" s="125"/>
      <c r="E156" s="126"/>
      <c r="F156" s="126"/>
      <c r="G156" s="126"/>
      <c r="H156" s="126"/>
      <c r="I156" s="126"/>
      <c r="J156" s="126"/>
      <c r="K156" s="126"/>
    </row>
    <row r="157" spans="1:11" ht="15.75" customHeight="1">
      <c r="A157" s="170" t="s">
        <v>1363</v>
      </c>
      <c r="B157" s="123"/>
      <c r="C157" s="123"/>
      <c r="D157" s="125"/>
      <c r="E157" s="126"/>
      <c r="F157" s="126"/>
      <c r="G157" s="126"/>
      <c r="H157" s="126"/>
      <c r="I157" s="126"/>
      <c r="J157" s="126"/>
      <c r="K157" s="126"/>
    </row>
    <row r="158" spans="1:11" ht="15.75" customHeight="1">
      <c r="A158" s="150">
        <v>11</v>
      </c>
      <c r="B158" s="150">
        <v>14.25</v>
      </c>
      <c r="C158" s="151">
        <v>3</v>
      </c>
      <c r="D158" s="152">
        <v>345</v>
      </c>
      <c r="E158" s="153" t="str">
        <f>+VLOOKUP(D158,Participants!$A$1:$F$1496,2,FALSE)</f>
        <v>Keegan Thompson</v>
      </c>
      <c r="F158" s="153" t="str">
        <f>+VLOOKUP(D158,Participants!$A$1:$F$1496,4,FALSE)</f>
        <v>BTA</v>
      </c>
      <c r="G158" s="153" t="str">
        <f>+VLOOKUP(D158,Participants!$A$1:$F$1496,5,FALSE)</f>
        <v>M</v>
      </c>
      <c r="H158" s="153">
        <f>+VLOOKUP(D158,Participants!$A$1:$F$1496,3,FALSE)</f>
        <v>6</v>
      </c>
      <c r="I158" s="153" t="str">
        <f>+VLOOKUP(D158,Participants!$A$1:$F$1496,6,FALSE)</f>
        <v>JV</v>
      </c>
      <c r="J158" s="153">
        <v>1</v>
      </c>
      <c r="K158" s="153">
        <v>10</v>
      </c>
    </row>
    <row r="159" spans="1:11" ht="15.75" customHeight="1">
      <c r="A159" s="127">
        <v>12</v>
      </c>
      <c r="B159" s="127">
        <v>14.26</v>
      </c>
      <c r="C159" s="128">
        <v>6</v>
      </c>
      <c r="D159" s="129">
        <v>68</v>
      </c>
      <c r="E159" s="130" t="str">
        <f>+VLOOKUP(D159,Participants!$A$1:$F$1496,2,FALSE)</f>
        <v>Jack White</v>
      </c>
      <c r="F159" s="130" t="str">
        <f>+VLOOKUP(D159,Participants!$A$1:$F$1496,4,FALSE)</f>
        <v>BFS</v>
      </c>
      <c r="G159" s="130" t="str">
        <f>+VLOOKUP(D159,Participants!$A$1:$F$1496,5,FALSE)</f>
        <v>M</v>
      </c>
      <c r="H159" s="130">
        <f>+VLOOKUP(D159,Participants!$A$1:$F$1496,3,FALSE)</f>
        <v>5</v>
      </c>
      <c r="I159" s="130" t="str">
        <f>+VLOOKUP(D159,Participants!$A$1:$F$1496,6,FALSE)</f>
        <v>JV</v>
      </c>
      <c r="J159" s="130">
        <f>J158+1</f>
        <v>2</v>
      </c>
      <c r="K159" s="130">
        <v>8</v>
      </c>
    </row>
    <row r="160" spans="1:11" ht="15.75" customHeight="1">
      <c r="A160" s="127">
        <v>12</v>
      </c>
      <c r="B160" s="127">
        <v>14.34</v>
      </c>
      <c r="C160" s="128">
        <v>4</v>
      </c>
      <c r="D160" s="129">
        <v>66</v>
      </c>
      <c r="E160" s="130" t="str">
        <f>+VLOOKUP(D160,Participants!$A$1:$F$1496,2,FALSE)</f>
        <v>Giacomo Lepore</v>
      </c>
      <c r="F160" s="130" t="str">
        <f>+VLOOKUP(D160,Participants!$A$1:$F$1496,4,FALSE)</f>
        <v>BFS</v>
      </c>
      <c r="G160" s="130" t="str">
        <f>+VLOOKUP(D160,Participants!$A$1:$F$1496,5,FALSE)</f>
        <v>M</v>
      </c>
      <c r="H160" s="130">
        <f>+VLOOKUP(D160,Participants!$A$1:$F$1496,3,FALSE)</f>
        <v>5</v>
      </c>
      <c r="I160" s="130" t="str">
        <f>+VLOOKUP(D160,Participants!$A$1:$F$1496,6,FALSE)</f>
        <v>JV</v>
      </c>
      <c r="J160" s="130">
        <f t="shared" ref="J160:J184" si="3">J159+1</f>
        <v>3</v>
      </c>
      <c r="K160" s="130">
        <v>6</v>
      </c>
    </row>
    <row r="161" spans="1:11" ht="15.75" customHeight="1">
      <c r="A161" s="127">
        <v>12</v>
      </c>
      <c r="B161" s="127">
        <v>14.53</v>
      </c>
      <c r="C161" s="128">
        <v>3</v>
      </c>
      <c r="D161" s="129">
        <v>344</v>
      </c>
      <c r="E161" s="130" t="str">
        <f>+VLOOKUP(D161,Participants!$A$1:$F$1496,2,FALSE)</f>
        <v>John Caliguiri</v>
      </c>
      <c r="F161" s="130" t="str">
        <f>+VLOOKUP(D161,Participants!$A$1:$F$1496,4,FALSE)</f>
        <v>BTA</v>
      </c>
      <c r="G161" s="130" t="str">
        <f>+VLOOKUP(D161,Participants!$A$1:$F$1496,5,FALSE)</f>
        <v>M</v>
      </c>
      <c r="H161" s="130">
        <f>+VLOOKUP(D161,Participants!$A$1:$F$1496,3,FALSE)</f>
        <v>6</v>
      </c>
      <c r="I161" s="130" t="str">
        <f>+VLOOKUP(D161,Participants!$A$1:$F$1496,6,FALSE)</f>
        <v>JV</v>
      </c>
      <c r="J161" s="130">
        <f t="shared" si="3"/>
        <v>4</v>
      </c>
      <c r="K161" s="130">
        <v>5</v>
      </c>
    </row>
    <row r="162" spans="1:11" ht="15.75" customHeight="1">
      <c r="A162" s="150">
        <v>11</v>
      </c>
      <c r="B162" s="150">
        <v>14.54</v>
      </c>
      <c r="C162" s="151">
        <v>6</v>
      </c>
      <c r="D162" s="152">
        <v>728</v>
      </c>
      <c r="E162" s="153" t="str">
        <f>+VLOOKUP(D162,Participants!$A$1:$F$1496,2,FALSE)</f>
        <v>Grayson Lang</v>
      </c>
      <c r="F162" s="153" t="str">
        <f>+VLOOKUP(D162,Participants!$A$1:$F$1496,4,FALSE)</f>
        <v>HCA</v>
      </c>
      <c r="G162" s="153" t="str">
        <f>+VLOOKUP(D162,Participants!$A$1:$F$1496,5,FALSE)</f>
        <v>M</v>
      </c>
      <c r="H162" s="153">
        <f>+VLOOKUP(D162,Participants!$A$1:$F$1496,3,FALSE)</f>
        <v>5</v>
      </c>
      <c r="I162" s="153" t="str">
        <f>+VLOOKUP(D162,Participants!$A$1:$F$1496,6,FALSE)</f>
        <v>JV</v>
      </c>
      <c r="J162" s="130">
        <f t="shared" si="3"/>
        <v>5</v>
      </c>
      <c r="K162" s="153">
        <v>4</v>
      </c>
    </row>
    <row r="163" spans="1:11" ht="15.75" customHeight="1">
      <c r="A163" s="150">
        <v>11</v>
      </c>
      <c r="B163" s="150">
        <v>14.66</v>
      </c>
      <c r="C163" s="151">
        <v>1</v>
      </c>
      <c r="D163" s="152">
        <v>76</v>
      </c>
      <c r="E163" s="153" t="str">
        <f>+VLOOKUP(D163,Participants!$A$1:$F$1496,2,FALSE)</f>
        <v>Nicolas Carioto</v>
      </c>
      <c r="F163" s="153" t="str">
        <f>+VLOOKUP(D163,Participants!$A$1:$F$1496,4,FALSE)</f>
        <v>BFS</v>
      </c>
      <c r="G163" s="153" t="str">
        <f>+VLOOKUP(D163,Participants!$A$1:$F$1496,5,FALSE)</f>
        <v>M</v>
      </c>
      <c r="H163" s="153">
        <f>+VLOOKUP(D163,Participants!$A$1:$F$1496,3,FALSE)</f>
        <v>6</v>
      </c>
      <c r="I163" s="153" t="str">
        <f>+VLOOKUP(D163,Participants!$A$1:$F$1496,6,FALSE)</f>
        <v>JV</v>
      </c>
      <c r="J163" s="130">
        <f t="shared" si="3"/>
        <v>6</v>
      </c>
      <c r="K163" s="153">
        <v>3</v>
      </c>
    </row>
    <row r="164" spans="1:11" ht="15.75" customHeight="1">
      <c r="A164" s="127">
        <v>10</v>
      </c>
      <c r="B164" s="127">
        <v>14.79</v>
      </c>
      <c r="C164" s="128">
        <v>3</v>
      </c>
      <c r="D164" s="129">
        <v>72</v>
      </c>
      <c r="E164" s="130" t="str">
        <f>+VLOOKUP(D164,Participants!$A$1:$F$1496,2,FALSE)</f>
        <v>Braden wentling</v>
      </c>
      <c r="F164" s="130" t="str">
        <f>+VLOOKUP(D164,Participants!$A$1:$F$1496,4,FALSE)</f>
        <v>BFS</v>
      </c>
      <c r="G164" s="130" t="str">
        <f>+VLOOKUP(D164,Participants!$A$1:$F$1496,5,FALSE)</f>
        <v>M</v>
      </c>
      <c r="H164" s="130">
        <f>+VLOOKUP(D164,Participants!$A$1:$F$1496,3,FALSE)</f>
        <v>6</v>
      </c>
      <c r="I164" s="130" t="str">
        <f>+VLOOKUP(D164,Participants!$A$1:$F$1496,6,FALSE)</f>
        <v>JV</v>
      </c>
      <c r="J164" s="130">
        <f t="shared" si="3"/>
        <v>7</v>
      </c>
      <c r="K164" s="130">
        <v>2</v>
      </c>
    </row>
    <row r="165" spans="1:11" ht="15.75" customHeight="1">
      <c r="A165" s="127">
        <v>10</v>
      </c>
      <c r="B165" s="127">
        <v>14.96</v>
      </c>
      <c r="C165" s="128">
        <v>6</v>
      </c>
      <c r="D165" s="129">
        <v>377</v>
      </c>
      <c r="E165" s="130" t="str">
        <f>+VLOOKUP(D165,Participants!$A$1:$F$1496,2,FALSE)</f>
        <v>Donnie Schubert</v>
      </c>
      <c r="F165" s="130" t="str">
        <f>+VLOOKUP(D165,Participants!$A$1:$F$1496,4,FALSE)</f>
        <v>BTA</v>
      </c>
      <c r="G165" s="130" t="str">
        <f>+VLOOKUP(D165,Participants!$A$1:$F$1496,5,FALSE)</f>
        <v>M</v>
      </c>
      <c r="H165" s="130">
        <f>+VLOOKUP(D165,Participants!$A$1:$F$1496,3,FALSE)</f>
        <v>5</v>
      </c>
      <c r="I165" s="130" t="str">
        <f>+VLOOKUP(D165,Participants!$A$1:$F$1496,6,FALSE)</f>
        <v>JV</v>
      </c>
      <c r="J165" s="130">
        <f t="shared" si="3"/>
        <v>8</v>
      </c>
      <c r="K165" s="130">
        <v>1</v>
      </c>
    </row>
    <row r="166" spans="1:11" ht="15.75" customHeight="1">
      <c r="A166" s="127">
        <v>12</v>
      </c>
      <c r="B166" s="127">
        <v>15.06</v>
      </c>
      <c r="C166" s="128">
        <v>2</v>
      </c>
      <c r="D166" s="129">
        <v>1064</v>
      </c>
      <c r="E166" s="130" t="str">
        <f>+VLOOKUP(D166,Participants!$A$1:$F$1496,2,FALSE)</f>
        <v>Henry Barbisch</v>
      </c>
      <c r="F166" s="130" t="str">
        <f>+VLOOKUP(D166,Participants!$A$1:$F$1496,4,FALSE)</f>
        <v>HTS</v>
      </c>
      <c r="G166" s="130" t="str">
        <f>+VLOOKUP(D166,Participants!$A$1:$F$1496,5,FALSE)</f>
        <v>M</v>
      </c>
      <c r="H166" s="130">
        <f>+VLOOKUP(D166,Participants!$A$1:$F$1496,3,FALSE)</f>
        <v>5</v>
      </c>
      <c r="I166" s="130" t="str">
        <f>+VLOOKUP(D166,Participants!$A$1:$F$1496,6,FALSE)</f>
        <v>JV</v>
      </c>
      <c r="J166" s="130">
        <f t="shared" si="3"/>
        <v>9</v>
      </c>
      <c r="K166" s="130"/>
    </row>
    <row r="167" spans="1:11" ht="15.75" customHeight="1">
      <c r="A167" s="127">
        <v>10</v>
      </c>
      <c r="B167" s="127">
        <v>15.31</v>
      </c>
      <c r="C167" s="128">
        <v>1</v>
      </c>
      <c r="D167" s="129">
        <v>1067</v>
      </c>
      <c r="E167" s="130" t="str">
        <f>+VLOOKUP(D167,Participants!$A$1:$F$1496,2,FALSE)</f>
        <v>Matthew Mickle</v>
      </c>
      <c r="F167" s="130" t="str">
        <f>+VLOOKUP(D167,Participants!$A$1:$F$1496,4,FALSE)</f>
        <v>HTS</v>
      </c>
      <c r="G167" s="130" t="str">
        <f>+VLOOKUP(D167,Participants!$A$1:$F$1496,5,FALSE)</f>
        <v>M</v>
      </c>
      <c r="H167" s="130">
        <f>+VLOOKUP(D167,Participants!$A$1:$F$1496,3,FALSE)</f>
        <v>5</v>
      </c>
      <c r="I167" s="130" t="str">
        <f>+VLOOKUP(D167,Participants!$A$1:$F$1496,6,FALSE)</f>
        <v>JV</v>
      </c>
      <c r="J167" s="130">
        <f t="shared" si="3"/>
        <v>10</v>
      </c>
      <c r="K167" s="130"/>
    </row>
    <row r="168" spans="1:11" ht="15.75" customHeight="1">
      <c r="A168" s="127">
        <v>10</v>
      </c>
      <c r="B168" s="127">
        <v>15.37</v>
      </c>
      <c r="C168" s="128">
        <v>5</v>
      </c>
      <c r="D168" s="129">
        <v>733</v>
      </c>
      <c r="E168" s="130" t="str">
        <f>+VLOOKUP(D168,Participants!$A$1:$F$1496,2,FALSE)</f>
        <v>Grayson Mizuk</v>
      </c>
      <c r="F168" s="130" t="str">
        <f>+VLOOKUP(D168,Participants!$A$1:$F$1496,4,FALSE)</f>
        <v>HCA</v>
      </c>
      <c r="G168" s="130" t="str">
        <f>+VLOOKUP(D168,Participants!$A$1:$F$1496,5,FALSE)</f>
        <v>M</v>
      </c>
      <c r="H168" s="130">
        <f>+VLOOKUP(D168,Participants!$A$1:$F$1496,3,FALSE)</f>
        <v>6</v>
      </c>
      <c r="I168" s="130" t="str">
        <f>+VLOOKUP(D168,Participants!$A$1:$F$1496,6,FALSE)</f>
        <v>JV</v>
      </c>
      <c r="J168" s="130">
        <f t="shared" si="3"/>
        <v>11</v>
      </c>
      <c r="K168" s="130"/>
    </row>
    <row r="169" spans="1:11" ht="15.75" customHeight="1">
      <c r="A169" s="127">
        <v>12</v>
      </c>
      <c r="B169" s="127">
        <v>15.43</v>
      </c>
      <c r="C169" s="128">
        <v>1</v>
      </c>
      <c r="D169" s="129">
        <v>726</v>
      </c>
      <c r="E169" s="130" t="str">
        <f>+VLOOKUP(D169,Participants!$A$1:$F$1496,2,FALSE)</f>
        <v>Declan Bartholomew</v>
      </c>
      <c r="F169" s="130" t="str">
        <f>+VLOOKUP(D169,Participants!$A$1:$F$1496,4,FALSE)</f>
        <v>HCA</v>
      </c>
      <c r="G169" s="130" t="str">
        <f>+VLOOKUP(D169,Participants!$A$1:$F$1496,5,FALSE)</f>
        <v>M</v>
      </c>
      <c r="H169" s="130">
        <f>+VLOOKUP(D169,Participants!$A$1:$F$1496,3,FALSE)</f>
        <v>5</v>
      </c>
      <c r="I169" s="130" t="str">
        <f>+VLOOKUP(D169,Participants!$A$1:$F$1496,6,FALSE)</f>
        <v>JV</v>
      </c>
      <c r="J169" s="130">
        <f t="shared" si="3"/>
        <v>12</v>
      </c>
      <c r="K169" s="130"/>
    </row>
    <row r="170" spans="1:11" ht="15.75" customHeight="1">
      <c r="A170" s="150">
        <v>11</v>
      </c>
      <c r="B170" s="150">
        <v>15.48</v>
      </c>
      <c r="C170" s="151">
        <v>4</v>
      </c>
      <c r="D170" s="152">
        <v>1068</v>
      </c>
      <c r="E170" s="153" t="str">
        <f>+VLOOKUP(D170,Participants!$A$1:$F$1496,2,FALSE)</f>
        <v>Aaron Williams</v>
      </c>
      <c r="F170" s="153" t="str">
        <f>+VLOOKUP(D170,Participants!$A$1:$F$1496,4,FALSE)</f>
        <v>HTS</v>
      </c>
      <c r="G170" s="153" t="str">
        <f>+VLOOKUP(D170,Participants!$A$1:$F$1496,5,FALSE)</f>
        <v>M</v>
      </c>
      <c r="H170" s="153">
        <f>+VLOOKUP(D170,Participants!$A$1:$F$1496,3,FALSE)</f>
        <v>6</v>
      </c>
      <c r="I170" s="153" t="str">
        <f>+VLOOKUP(D170,Participants!$A$1:$F$1496,6,FALSE)</f>
        <v>JV</v>
      </c>
      <c r="J170" s="130">
        <f t="shared" si="3"/>
        <v>13</v>
      </c>
      <c r="K170" s="153"/>
    </row>
    <row r="171" spans="1:11" ht="15.75" customHeight="1">
      <c r="A171" s="150">
        <v>11</v>
      </c>
      <c r="B171" s="150">
        <v>15.84</v>
      </c>
      <c r="C171" s="151">
        <v>7</v>
      </c>
      <c r="D171" s="152">
        <v>727</v>
      </c>
      <c r="E171" s="153" t="str">
        <f>+VLOOKUP(D171,Participants!$A$1:$F$1496,2,FALSE)</f>
        <v>Ellis Bopp</v>
      </c>
      <c r="F171" s="153" t="str">
        <f>+VLOOKUP(D171,Participants!$A$1:$F$1496,4,FALSE)</f>
        <v>HCA</v>
      </c>
      <c r="G171" s="153" t="str">
        <f>+VLOOKUP(D171,Participants!$A$1:$F$1496,5,FALSE)</f>
        <v>M</v>
      </c>
      <c r="H171" s="153">
        <f>+VLOOKUP(D171,Participants!$A$1:$F$1496,3,FALSE)</f>
        <v>5</v>
      </c>
      <c r="I171" s="153" t="str">
        <f>+VLOOKUP(D171,Participants!$A$1:$F$1496,6,FALSE)</f>
        <v>JV</v>
      </c>
      <c r="J171" s="130">
        <f t="shared" si="3"/>
        <v>14</v>
      </c>
      <c r="K171" s="153"/>
    </row>
    <row r="172" spans="1:11" ht="15.75" customHeight="1">
      <c r="A172" s="127">
        <v>10</v>
      </c>
      <c r="B172" s="127">
        <v>15.91</v>
      </c>
      <c r="C172" s="128">
        <v>7</v>
      </c>
      <c r="D172" s="129">
        <v>1071</v>
      </c>
      <c r="E172" s="130" t="str">
        <f>+VLOOKUP(D172,Participants!$A$1:$F$1496,2,FALSE)</f>
        <v>Ryan Saginaw</v>
      </c>
      <c r="F172" s="130" t="str">
        <f>+VLOOKUP(D172,Participants!$A$1:$F$1496,4,FALSE)</f>
        <v>HTS</v>
      </c>
      <c r="G172" s="130" t="str">
        <f>+VLOOKUP(D172,Participants!$A$1:$F$1496,5,FALSE)</f>
        <v>M</v>
      </c>
      <c r="H172" s="130">
        <f>+VLOOKUP(D172,Participants!$A$1:$F$1496,3,FALSE)</f>
        <v>6</v>
      </c>
      <c r="I172" s="130" t="str">
        <f>+VLOOKUP(D172,Participants!$A$1:$F$1496,6,FALSE)</f>
        <v>JV</v>
      </c>
      <c r="J172" s="130">
        <f t="shared" si="3"/>
        <v>15</v>
      </c>
      <c r="K172" s="130"/>
    </row>
    <row r="173" spans="1:11" ht="15.75" customHeight="1">
      <c r="A173" s="150">
        <v>9</v>
      </c>
      <c r="B173" s="150">
        <v>16.010000000000002</v>
      </c>
      <c r="C173" s="151">
        <v>3</v>
      </c>
      <c r="D173" s="152">
        <v>1224</v>
      </c>
      <c r="E173" s="153" t="str">
        <f>+VLOOKUP(D173,Participants!$A$1:$F$1496,2,FALSE)</f>
        <v>Isaac Homison</v>
      </c>
      <c r="F173" s="153" t="str">
        <f>+VLOOKUP(D173,Participants!$A$1:$F$1496,4,FALSE)</f>
        <v>GRE</v>
      </c>
      <c r="G173" s="153" t="str">
        <f>+VLOOKUP(D173,Participants!$A$1:$F$1496,5,FALSE)</f>
        <v>M</v>
      </c>
      <c r="H173" s="153">
        <f>+VLOOKUP(D173,Participants!$A$1:$F$1496,3,FALSE)</f>
        <v>5</v>
      </c>
      <c r="I173" s="153" t="str">
        <f>+VLOOKUP(D173,Participants!$A$1:$F$1496,6,FALSE)</f>
        <v>JV</v>
      </c>
      <c r="J173" s="130">
        <f t="shared" si="3"/>
        <v>16</v>
      </c>
      <c r="K173" s="153"/>
    </row>
    <row r="174" spans="1:11" ht="15.75" customHeight="1">
      <c r="A174" s="150">
        <v>9</v>
      </c>
      <c r="B174" s="150">
        <v>16.09</v>
      </c>
      <c r="C174" s="151">
        <v>1</v>
      </c>
      <c r="D174" s="152">
        <v>1223</v>
      </c>
      <c r="E174" s="153" t="str">
        <f>+VLOOKUP(D174,Participants!$A$1:$F$1496,2,FALSE)</f>
        <v>Matthew Dudash</v>
      </c>
      <c r="F174" s="153" t="str">
        <f>+VLOOKUP(D174,Participants!$A$1:$F$1496,4,FALSE)</f>
        <v>GRE</v>
      </c>
      <c r="G174" s="153" t="str">
        <f>+VLOOKUP(D174,Participants!$A$1:$F$1496,5,FALSE)</f>
        <v>M</v>
      </c>
      <c r="H174" s="153">
        <f>+VLOOKUP(D174,Participants!$A$1:$F$1496,3,FALSE)</f>
        <v>5</v>
      </c>
      <c r="I174" s="153" t="str">
        <f>+VLOOKUP(D174,Participants!$A$1:$F$1496,6,FALSE)</f>
        <v>JV</v>
      </c>
      <c r="J174" s="130">
        <f t="shared" si="3"/>
        <v>17</v>
      </c>
      <c r="K174" s="153"/>
    </row>
    <row r="175" spans="1:11" ht="15.75" customHeight="1">
      <c r="A175" s="127">
        <v>12</v>
      </c>
      <c r="B175" s="127">
        <v>16.18</v>
      </c>
      <c r="C175" s="128">
        <v>5</v>
      </c>
      <c r="D175" s="129">
        <v>729</v>
      </c>
      <c r="E175" s="130" t="str">
        <f>+VLOOKUP(D175,Participants!$A$1:$F$1496,2,FALSE)</f>
        <v>Jack Ryan</v>
      </c>
      <c r="F175" s="130" t="str">
        <f>+VLOOKUP(D175,Participants!$A$1:$F$1496,4,FALSE)</f>
        <v>HCA</v>
      </c>
      <c r="G175" s="130" t="str">
        <f>+VLOOKUP(D175,Participants!$A$1:$F$1496,5,FALSE)</f>
        <v>M</v>
      </c>
      <c r="H175" s="130">
        <f>+VLOOKUP(D175,Participants!$A$1:$F$1496,3,FALSE)</f>
        <v>5</v>
      </c>
      <c r="I175" s="130" t="str">
        <f>+VLOOKUP(D175,Participants!$A$1:$F$1496,6,FALSE)</f>
        <v>JV</v>
      </c>
      <c r="J175" s="130">
        <f t="shared" si="3"/>
        <v>18</v>
      </c>
      <c r="K175" s="130"/>
    </row>
    <row r="176" spans="1:11" ht="15.75" customHeight="1">
      <c r="A176" s="150">
        <v>11</v>
      </c>
      <c r="B176" s="150">
        <v>16.440000000000001</v>
      </c>
      <c r="C176" s="151">
        <v>2</v>
      </c>
      <c r="D176" s="152">
        <v>732</v>
      </c>
      <c r="E176" s="153" t="str">
        <f>+VLOOKUP(D176,Participants!$A$1:$F$1496,2,FALSE)</f>
        <v>Domenic Catanzaro</v>
      </c>
      <c r="F176" s="153" t="str">
        <f>+VLOOKUP(D176,Participants!$A$1:$F$1496,4,FALSE)</f>
        <v>HCA</v>
      </c>
      <c r="G176" s="153" t="str">
        <f>+VLOOKUP(D176,Participants!$A$1:$F$1496,5,FALSE)</f>
        <v>M</v>
      </c>
      <c r="H176" s="153">
        <f>+VLOOKUP(D176,Participants!$A$1:$F$1496,3,FALSE)</f>
        <v>6</v>
      </c>
      <c r="I176" s="153" t="str">
        <f>+VLOOKUP(D176,Participants!$A$1:$F$1496,6,FALSE)</f>
        <v>JV</v>
      </c>
      <c r="J176" s="130">
        <f t="shared" si="3"/>
        <v>19</v>
      </c>
      <c r="K176" s="153"/>
    </row>
    <row r="177" spans="1:11" ht="15.75" customHeight="1">
      <c r="A177" s="150">
        <v>9</v>
      </c>
      <c r="B177" s="150">
        <v>16.5</v>
      </c>
      <c r="C177" s="151">
        <v>5</v>
      </c>
      <c r="D177" s="152">
        <v>1070</v>
      </c>
      <c r="E177" s="153" t="str">
        <f>+VLOOKUP(D177,Participants!$A$1:$F$1496,2,FALSE)</f>
        <v>Michael Smith</v>
      </c>
      <c r="F177" s="153" t="str">
        <f>+VLOOKUP(D177,Participants!$A$1:$F$1496,4,FALSE)</f>
        <v>HTS</v>
      </c>
      <c r="G177" s="153" t="str">
        <f>+VLOOKUP(D177,Participants!$A$1:$F$1496,5,FALSE)</f>
        <v>M</v>
      </c>
      <c r="H177" s="153">
        <f>+VLOOKUP(D177,Participants!$A$1:$F$1496,3,FALSE)</f>
        <v>6</v>
      </c>
      <c r="I177" s="153" t="str">
        <f>+VLOOKUP(D177,Participants!$A$1:$F$1496,6,FALSE)</f>
        <v>JV</v>
      </c>
      <c r="J177" s="130">
        <f t="shared" si="3"/>
        <v>20</v>
      </c>
      <c r="K177" s="153"/>
    </row>
    <row r="178" spans="1:11" ht="15.75" customHeight="1">
      <c r="A178" s="127">
        <v>10</v>
      </c>
      <c r="B178" s="127">
        <v>16.850000000000001</v>
      </c>
      <c r="C178" s="128">
        <v>2</v>
      </c>
      <c r="D178" s="129">
        <v>1225</v>
      </c>
      <c r="E178" s="130" t="str">
        <f>+VLOOKUP(D178,Participants!$A$1:$F$1496,2,FALSE)</f>
        <v>Michael Horton</v>
      </c>
      <c r="F178" s="130" t="str">
        <f>+VLOOKUP(D178,Participants!$A$1:$F$1496,4,FALSE)</f>
        <v>GRE</v>
      </c>
      <c r="G178" s="130" t="str">
        <f>+VLOOKUP(D178,Participants!$A$1:$F$1496,5,FALSE)</f>
        <v>M</v>
      </c>
      <c r="H178" s="130">
        <f>+VLOOKUP(D178,Participants!$A$1:$F$1496,3,FALSE)</f>
        <v>5</v>
      </c>
      <c r="I178" s="130" t="str">
        <f>+VLOOKUP(D178,Participants!$A$1:$F$1496,6,FALSE)</f>
        <v>JV</v>
      </c>
      <c r="J178" s="130">
        <f t="shared" si="3"/>
        <v>21</v>
      </c>
      <c r="K178" s="130"/>
    </row>
    <row r="179" spans="1:11" ht="15.75" customHeight="1">
      <c r="A179" s="127">
        <v>10</v>
      </c>
      <c r="B179" s="127">
        <v>17.600000000000001</v>
      </c>
      <c r="C179" s="128">
        <v>4</v>
      </c>
      <c r="D179" s="129">
        <v>1069</v>
      </c>
      <c r="E179" s="130" t="str">
        <f>+VLOOKUP(D179,Participants!$A$1:$F$1496,2,FALSE)</f>
        <v>Joey Cicchino</v>
      </c>
      <c r="F179" s="130" t="str">
        <f>+VLOOKUP(D179,Participants!$A$1:$F$1496,4,FALSE)</f>
        <v>HTS</v>
      </c>
      <c r="G179" s="130" t="str">
        <f>+VLOOKUP(D179,Participants!$A$1:$F$1496,5,FALSE)</f>
        <v>M</v>
      </c>
      <c r="H179" s="130">
        <f>+VLOOKUP(D179,Participants!$A$1:$F$1496,3,FALSE)</f>
        <v>6</v>
      </c>
      <c r="I179" s="130" t="str">
        <f>+VLOOKUP(D179,Participants!$A$1:$F$1496,6,FALSE)</f>
        <v>JV</v>
      </c>
      <c r="J179" s="130">
        <f t="shared" si="3"/>
        <v>22</v>
      </c>
      <c r="K179" s="130"/>
    </row>
    <row r="180" spans="1:11" ht="15.75" customHeight="1">
      <c r="A180" s="150">
        <v>9</v>
      </c>
      <c r="B180" s="150">
        <v>18.45</v>
      </c>
      <c r="C180" s="151">
        <v>7</v>
      </c>
      <c r="D180" s="152">
        <v>74</v>
      </c>
      <c r="E180" s="153" t="str">
        <f>+VLOOKUP(D180,Participants!$A$1:$F$1496,2,FALSE)</f>
        <v>Connor Peoples</v>
      </c>
      <c r="F180" s="153" t="str">
        <f>+VLOOKUP(D180,Participants!$A$1:$F$1496,4,FALSE)</f>
        <v>BFS</v>
      </c>
      <c r="G180" s="153" t="str">
        <f>+VLOOKUP(D180,Participants!$A$1:$F$1496,5,FALSE)</f>
        <v>M</v>
      </c>
      <c r="H180" s="153">
        <f>+VLOOKUP(D180,Participants!$A$1:$F$1496,3,FALSE)</f>
        <v>6</v>
      </c>
      <c r="I180" s="153" t="str">
        <f>+VLOOKUP(D180,Participants!$A$1:$F$1496,6,FALSE)</f>
        <v>JV</v>
      </c>
      <c r="J180" s="130">
        <f t="shared" si="3"/>
        <v>23</v>
      </c>
      <c r="K180" s="153"/>
    </row>
    <row r="181" spans="1:11" ht="15.75" customHeight="1">
      <c r="A181" s="150">
        <v>9</v>
      </c>
      <c r="B181" s="150">
        <v>18.46</v>
      </c>
      <c r="C181" s="151">
        <v>4</v>
      </c>
      <c r="D181" s="152">
        <v>75</v>
      </c>
      <c r="E181" s="153" t="str">
        <f>+VLOOKUP(D181,Participants!$A$1:$F$1496,2,FALSE)</f>
        <v>Logan Mlecko</v>
      </c>
      <c r="F181" s="153" t="str">
        <f>+VLOOKUP(D181,Participants!$A$1:$F$1496,4,FALSE)</f>
        <v>BFS</v>
      </c>
      <c r="G181" s="153" t="str">
        <f>+VLOOKUP(D181,Participants!$A$1:$F$1496,5,FALSE)</f>
        <v>M</v>
      </c>
      <c r="H181" s="153">
        <f>+VLOOKUP(D181,Participants!$A$1:$F$1496,3,FALSE)</f>
        <v>6</v>
      </c>
      <c r="I181" s="153" t="str">
        <f>+VLOOKUP(D181,Participants!$A$1:$F$1496,6,FALSE)</f>
        <v>JV</v>
      </c>
      <c r="J181" s="130">
        <f t="shared" si="3"/>
        <v>24</v>
      </c>
      <c r="K181" s="153"/>
    </row>
    <row r="182" spans="1:11" ht="15.75" customHeight="1">
      <c r="A182" s="150">
        <v>9</v>
      </c>
      <c r="B182" s="150">
        <v>18.97</v>
      </c>
      <c r="C182" s="151">
        <v>6</v>
      </c>
      <c r="D182" s="152">
        <v>69</v>
      </c>
      <c r="E182" s="153" t="str">
        <f>+VLOOKUP(D182,Participants!$A$1:$F$1496,2,FALSE)</f>
        <v>Thomas Ebbert</v>
      </c>
      <c r="F182" s="153" t="str">
        <f>+VLOOKUP(D182,Participants!$A$1:$F$1496,4,FALSE)</f>
        <v>BFS</v>
      </c>
      <c r="G182" s="153" t="str">
        <f>+VLOOKUP(D182,Participants!$A$1:$F$1496,5,FALSE)</f>
        <v>M</v>
      </c>
      <c r="H182" s="153">
        <f>+VLOOKUP(D182,Participants!$A$1:$F$1496,3,FALSE)</f>
        <v>5</v>
      </c>
      <c r="I182" s="153" t="str">
        <f>+VLOOKUP(D182,Participants!$A$1:$F$1496,6,FALSE)</f>
        <v>JV</v>
      </c>
      <c r="J182" s="130">
        <f t="shared" si="3"/>
        <v>25</v>
      </c>
      <c r="K182" s="153"/>
    </row>
    <row r="183" spans="1:11" ht="15.75" customHeight="1">
      <c r="A183" s="150">
        <v>9</v>
      </c>
      <c r="B183" s="150">
        <v>19</v>
      </c>
      <c r="C183" s="151">
        <v>2</v>
      </c>
      <c r="D183" s="152">
        <v>701</v>
      </c>
      <c r="E183" s="153" t="str">
        <f>+VLOOKUP(D183,Participants!$A$1:$F$1496,2,FALSE)</f>
        <v>Will Boosel</v>
      </c>
      <c r="F183" s="153" t="str">
        <f>+VLOOKUP(D183,Participants!$A$1:$F$1496,4,FALSE)</f>
        <v>BCS</v>
      </c>
      <c r="G183" s="153" t="str">
        <f>+VLOOKUP(D183,Participants!$A$1:$F$1496,5,FALSE)</f>
        <v>M</v>
      </c>
      <c r="H183" s="153">
        <f>+VLOOKUP(D183,Participants!$A$1:$F$1496,3,FALSE)</f>
        <v>5</v>
      </c>
      <c r="I183" s="153" t="str">
        <f>+VLOOKUP(D183,Participants!$A$1:$F$1496,6,FALSE)</f>
        <v>JV</v>
      </c>
      <c r="J183" s="130">
        <f t="shared" si="3"/>
        <v>26</v>
      </c>
      <c r="K183" s="153"/>
    </row>
    <row r="184" spans="1:11" ht="15.75" customHeight="1">
      <c r="A184" s="150">
        <v>11</v>
      </c>
      <c r="B184" s="150">
        <v>19.829999999999998</v>
      </c>
      <c r="C184" s="151">
        <v>5</v>
      </c>
      <c r="D184" s="152">
        <v>730</v>
      </c>
      <c r="E184" s="153" t="str">
        <f>+VLOOKUP(D184,Participants!$A$1:$F$1496,2,FALSE)</f>
        <v>Tyler Collins</v>
      </c>
      <c r="F184" s="153" t="str">
        <f>+VLOOKUP(D184,Participants!$A$1:$F$1496,4,FALSE)</f>
        <v>HCA</v>
      </c>
      <c r="G184" s="153" t="str">
        <f>+VLOOKUP(D184,Participants!$A$1:$F$1496,5,FALSE)</f>
        <v>M</v>
      </c>
      <c r="H184" s="153">
        <f>+VLOOKUP(D184,Participants!$A$1:$F$1496,3,FALSE)</f>
        <v>6</v>
      </c>
      <c r="I184" s="153" t="str">
        <f>+VLOOKUP(D184,Participants!$A$1:$F$1496,6,FALSE)</f>
        <v>JV</v>
      </c>
      <c r="J184" s="130">
        <f t="shared" si="3"/>
        <v>27</v>
      </c>
      <c r="K184" s="153"/>
    </row>
    <row r="185" spans="1:11" ht="15.75" customHeight="1">
      <c r="A185" s="123"/>
      <c r="B185" s="123"/>
      <c r="C185" s="124"/>
      <c r="D185" s="125"/>
      <c r="E185" s="126"/>
      <c r="F185" s="126"/>
      <c r="G185" s="126"/>
      <c r="H185" s="126"/>
      <c r="I185" s="126"/>
      <c r="J185" s="126"/>
      <c r="K185" s="126"/>
    </row>
    <row r="186" spans="1:11" ht="15.75" customHeight="1">
      <c r="A186" s="173" t="s">
        <v>1364</v>
      </c>
      <c r="B186" s="145"/>
      <c r="C186" s="146"/>
      <c r="D186" s="147"/>
      <c r="E186" s="148"/>
      <c r="F186" s="148"/>
      <c r="G186" s="148"/>
      <c r="H186" s="148"/>
      <c r="I186" s="148"/>
      <c r="J186" s="148"/>
      <c r="K186" s="148"/>
    </row>
    <row r="187" spans="1:11" ht="15.75" customHeight="1">
      <c r="A187" s="141">
        <v>17</v>
      </c>
      <c r="B187" s="141">
        <v>12.63</v>
      </c>
      <c r="C187" s="142">
        <v>5</v>
      </c>
      <c r="D187" s="143">
        <v>356</v>
      </c>
      <c r="E187" s="144" t="str">
        <f>+VLOOKUP(D187,Participants!$A$1:$F$1496,2,FALSE)</f>
        <v>Carlee Fettis</v>
      </c>
      <c r="F187" s="144" t="str">
        <f>+VLOOKUP(D187,Participants!$A$1:$F$1496,4,FALSE)</f>
        <v>BTA</v>
      </c>
      <c r="G187" s="144" t="str">
        <f>+VLOOKUP(D187,Participants!$A$1:$F$1496,5,FALSE)</f>
        <v>F</v>
      </c>
      <c r="H187" s="144">
        <f>+VLOOKUP(D187,Participants!$A$1:$F$1496,3,FALSE)</f>
        <v>8</v>
      </c>
      <c r="I187" s="144" t="str">
        <f>+VLOOKUP(D187,Participants!$A$1:$F$1496,6,FALSE)</f>
        <v>Varsity</v>
      </c>
      <c r="J187" s="144"/>
      <c r="K187" s="144">
        <v>10</v>
      </c>
    </row>
    <row r="188" spans="1:11" ht="15.75" customHeight="1">
      <c r="A188" s="141">
        <v>17</v>
      </c>
      <c r="B188" s="141">
        <v>13.63</v>
      </c>
      <c r="C188" s="142">
        <v>4</v>
      </c>
      <c r="D188" s="143">
        <v>85</v>
      </c>
      <c r="E188" s="144" t="str">
        <f>+VLOOKUP(D188,Participants!$A$1:$F$1496,2,FALSE)</f>
        <v>Jane Pawlowicz</v>
      </c>
      <c r="F188" s="144" t="str">
        <f>+VLOOKUP(D188,Participants!$A$1:$F$1496,4,FALSE)</f>
        <v>BFS</v>
      </c>
      <c r="G188" s="144" t="str">
        <f>+VLOOKUP(D188,Participants!$A$1:$F$1496,5,FALSE)</f>
        <v>F</v>
      </c>
      <c r="H188" s="144">
        <f>+VLOOKUP(D188,Participants!$A$1:$F$1496,3,FALSE)</f>
        <v>8</v>
      </c>
      <c r="I188" s="144" t="str">
        <f>+VLOOKUP(D188,Participants!$A$1:$F$1496,6,FALSE)</f>
        <v>Varsity</v>
      </c>
      <c r="J188" s="144"/>
      <c r="K188" s="144">
        <v>8</v>
      </c>
    </row>
    <row r="189" spans="1:11" ht="15.75" customHeight="1">
      <c r="A189" s="141">
        <v>15</v>
      </c>
      <c r="B189" s="141">
        <v>13.85</v>
      </c>
      <c r="C189" s="142">
        <v>7</v>
      </c>
      <c r="D189" s="143">
        <v>348</v>
      </c>
      <c r="E189" s="144" t="str">
        <f>+VLOOKUP(D189,Participants!$A$1:$F$1496,2,FALSE)</f>
        <v>Bella Jones</v>
      </c>
      <c r="F189" s="144" t="str">
        <f>+VLOOKUP(D189,Participants!$A$1:$F$1496,4,FALSE)</f>
        <v>BTA</v>
      </c>
      <c r="G189" s="144" t="str">
        <f>+VLOOKUP(D189,Participants!$A$1:$F$1496,5,FALSE)</f>
        <v>F</v>
      </c>
      <c r="H189" s="144">
        <f>+VLOOKUP(D189,Participants!$A$1:$F$1496,3,FALSE)</f>
        <v>7</v>
      </c>
      <c r="I189" s="144" t="str">
        <f>+VLOOKUP(D189,Participants!$A$1:$F$1496,6,FALSE)</f>
        <v>Varsity</v>
      </c>
      <c r="J189" s="144"/>
      <c r="K189" s="144">
        <v>6</v>
      </c>
    </row>
    <row r="190" spans="1:11" ht="15.75" customHeight="1">
      <c r="A190" s="141">
        <v>17</v>
      </c>
      <c r="B190" s="141">
        <v>14</v>
      </c>
      <c r="C190" s="142">
        <v>6</v>
      </c>
      <c r="D190" s="143">
        <v>1083</v>
      </c>
      <c r="E190" s="144" t="str">
        <f>+VLOOKUP(D190,Participants!$A$1:$F$1496,2,FALSE)</f>
        <v>Kennedy Walsh</v>
      </c>
      <c r="F190" s="144" t="str">
        <f>+VLOOKUP(D190,Participants!$A$1:$F$1496,4,FALSE)</f>
        <v>HTS</v>
      </c>
      <c r="G190" s="144" t="str">
        <f>+VLOOKUP(D190,Participants!$A$1:$F$1496,5,FALSE)</f>
        <v>F</v>
      </c>
      <c r="H190" s="144">
        <f>+VLOOKUP(D190,Participants!$A$1:$F$1496,3,FALSE)</f>
        <v>8</v>
      </c>
      <c r="I190" s="144" t="str">
        <f>+VLOOKUP(D190,Participants!$A$1:$F$1496,6,FALSE)</f>
        <v>Varsity</v>
      </c>
      <c r="J190" s="144"/>
      <c r="K190" s="144">
        <v>5</v>
      </c>
    </row>
    <row r="191" spans="1:11" ht="15.75" customHeight="1">
      <c r="A191" s="141">
        <v>17</v>
      </c>
      <c r="B191" s="141">
        <v>14.01</v>
      </c>
      <c r="C191" s="142">
        <v>2</v>
      </c>
      <c r="D191" s="143">
        <v>349</v>
      </c>
      <c r="E191" s="144" t="str">
        <f>+VLOOKUP(D191,Participants!$A$1:$F$1496,2,FALSE)</f>
        <v>Claire Stevens</v>
      </c>
      <c r="F191" s="144" t="str">
        <f>+VLOOKUP(D191,Participants!$A$1:$F$1496,4,FALSE)</f>
        <v>BTA</v>
      </c>
      <c r="G191" s="144" t="str">
        <f>+VLOOKUP(D191,Participants!$A$1:$F$1496,5,FALSE)</f>
        <v>F</v>
      </c>
      <c r="H191" s="144">
        <f>+VLOOKUP(D191,Participants!$A$1:$F$1496,3,FALSE)</f>
        <v>7</v>
      </c>
      <c r="I191" s="144" t="str">
        <f>+VLOOKUP(D191,Participants!$A$1:$F$1496,6,FALSE)</f>
        <v>Varsity</v>
      </c>
      <c r="J191" s="144"/>
      <c r="K191" s="144">
        <v>4</v>
      </c>
    </row>
    <row r="192" spans="1:11" ht="15.75" customHeight="1">
      <c r="A192" s="141">
        <v>15</v>
      </c>
      <c r="B192" s="141">
        <v>14.18</v>
      </c>
      <c r="C192" s="142">
        <v>6</v>
      </c>
      <c r="D192" s="143">
        <v>346</v>
      </c>
      <c r="E192" s="144" t="str">
        <f>+VLOOKUP(D192,Participants!$A$1:$F$1496,2,FALSE)</f>
        <v>Abby Stover</v>
      </c>
      <c r="F192" s="144" t="str">
        <f>+VLOOKUP(D192,Participants!$A$1:$F$1496,4,FALSE)</f>
        <v>BTA</v>
      </c>
      <c r="G192" s="144" t="str">
        <f>+VLOOKUP(D192,Participants!$A$1:$F$1496,5,FALSE)</f>
        <v>F</v>
      </c>
      <c r="H192" s="144">
        <f>+VLOOKUP(D192,Participants!$A$1:$F$1496,3,FALSE)</f>
        <v>7</v>
      </c>
      <c r="I192" s="144" t="str">
        <f>+VLOOKUP(D192,Participants!$A$1:$F$1496,6,FALSE)</f>
        <v>Varsity</v>
      </c>
      <c r="J192" s="144"/>
      <c r="K192" s="144">
        <v>3</v>
      </c>
    </row>
    <row r="193" spans="1:11" ht="15.75" customHeight="1">
      <c r="A193" s="141">
        <v>15</v>
      </c>
      <c r="B193" s="141">
        <v>14.19</v>
      </c>
      <c r="C193" s="142">
        <v>5</v>
      </c>
      <c r="D193" s="143">
        <v>351</v>
      </c>
      <c r="E193" s="144" t="str">
        <f>+VLOOKUP(D193,Participants!$A$1:$F$1496,2,FALSE)</f>
        <v>Kaya Broskey</v>
      </c>
      <c r="F193" s="144" t="str">
        <f>+VLOOKUP(D193,Participants!$A$1:$F$1496,4,FALSE)</f>
        <v>BTA</v>
      </c>
      <c r="G193" s="144" t="str">
        <f>+VLOOKUP(D193,Participants!$A$1:$F$1496,5,FALSE)</f>
        <v>F</v>
      </c>
      <c r="H193" s="144">
        <f>+VLOOKUP(D193,Participants!$A$1:$F$1496,3,FALSE)</f>
        <v>7</v>
      </c>
      <c r="I193" s="144" t="str">
        <f>+VLOOKUP(D193,Participants!$A$1:$F$1496,6,FALSE)</f>
        <v>Varsity</v>
      </c>
      <c r="J193" s="144"/>
      <c r="K193" s="144">
        <v>2</v>
      </c>
    </row>
    <row r="194" spans="1:11" ht="15.75" customHeight="1">
      <c r="A194" s="145">
        <v>16</v>
      </c>
      <c r="B194" s="145">
        <v>14.29</v>
      </c>
      <c r="C194" s="146">
        <v>1</v>
      </c>
      <c r="D194" s="147">
        <v>464</v>
      </c>
      <c r="E194" s="148" t="str">
        <f>+VLOOKUP(D194,Participants!$A$1:$F$1496,2,FALSE)</f>
        <v>Marina Zdarko</v>
      </c>
      <c r="F194" s="148" t="str">
        <f>+VLOOKUP(D194,Participants!$A$1:$F$1496,4,FALSE)</f>
        <v>CDT</v>
      </c>
      <c r="G194" s="148" t="str">
        <f>+VLOOKUP(D194,Participants!$A$1:$F$1496,5,FALSE)</f>
        <v>F</v>
      </c>
      <c r="H194" s="148">
        <f>+VLOOKUP(D194,Participants!$A$1:$F$1496,3,FALSE)</f>
        <v>8</v>
      </c>
      <c r="I194" s="148" t="str">
        <f>+VLOOKUP(D194,Participants!$A$1:$F$1496,6,FALSE)</f>
        <v>Varsity</v>
      </c>
      <c r="J194" s="148"/>
      <c r="K194" s="148">
        <v>1</v>
      </c>
    </row>
    <row r="195" spans="1:11" ht="15.75" customHeight="1">
      <c r="A195" s="145">
        <v>14</v>
      </c>
      <c r="B195" s="145">
        <v>14.37</v>
      </c>
      <c r="C195" s="146">
        <v>6</v>
      </c>
      <c r="D195" s="147">
        <v>629</v>
      </c>
      <c r="E195" s="148" t="str">
        <f>+VLOOKUP(D195,Participants!$A$1:$F$1496,2,FALSE)</f>
        <v>Laura Richthammer</v>
      </c>
      <c r="F195" s="148" t="str">
        <f>+VLOOKUP(D195,Participants!$A$1:$F$1496,4,FALSE)</f>
        <v>AAC</v>
      </c>
      <c r="G195" s="148" t="str">
        <f>+VLOOKUP(D195,Participants!$A$1:$F$1496,5,FALSE)</f>
        <v>F</v>
      </c>
      <c r="H195" s="148">
        <f>+VLOOKUP(D195,Participants!$A$1:$F$1496,3,FALSE)</f>
        <v>8</v>
      </c>
      <c r="I195" s="148" t="str">
        <f>+VLOOKUP(D195,Participants!$A$1:$F$1496,6,FALSE)</f>
        <v>Varsity</v>
      </c>
      <c r="J195" s="148"/>
      <c r="K195" s="148"/>
    </row>
    <row r="196" spans="1:11" ht="15.75" customHeight="1">
      <c r="A196" s="145">
        <v>16</v>
      </c>
      <c r="B196" s="145">
        <v>14.42</v>
      </c>
      <c r="C196" s="146">
        <v>3</v>
      </c>
      <c r="D196" s="147">
        <v>355</v>
      </c>
      <c r="E196" s="148" t="str">
        <f>+VLOOKUP(D196,Participants!$A$1:$F$1496,2,FALSE)</f>
        <v>Ava Panza</v>
      </c>
      <c r="F196" s="148" t="str">
        <f>+VLOOKUP(D196,Participants!$A$1:$F$1496,4,FALSE)</f>
        <v>BTA</v>
      </c>
      <c r="G196" s="148" t="str">
        <f>+VLOOKUP(D196,Participants!$A$1:$F$1496,5,FALSE)</f>
        <v>F</v>
      </c>
      <c r="H196" s="148">
        <f>+VLOOKUP(D196,Participants!$A$1:$F$1496,3,FALSE)</f>
        <v>8</v>
      </c>
      <c r="I196" s="148" t="str">
        <f>+VLOOKUP(D196,Participants!$A$1:$F$1496,6,FALSE)</f>
        <v>Varsity</v>
      </c>
      <c r="J196" s="148"/>
      <c r="K196" s="148"/>
    </row>
    <row r="197" spans="1:11" ht="15.75" customHeight="1">
      <c r="A197" s="145">
        <v>16</v>
      </c>
      <c r="B197" s="145">
        <v>14.63</v>
      </c>
      <c r="C197" s="146">
        <v>2</v>
      </c>
      <c r="D197" s="147">
        <v>706</v>
      </c>
      <c r="E197" s="148" t="str">
        <f>+VLOOKUP(D197,Participants!$A$1:$F$1496,2,FALSE)</f>
        <v>Marisa Shaffer</v>
      </c>
      <c r="F197" s="148" t="str">
        <f>+VLOOKUP(D197,Participants!$A$1:$F$1496,4,FALSE)</f>
        <v>BCS</v>
      </c>
      <c r="G197" s="148" t="str">
        <f>+VLOOKUP(D197,Participants!$A$1:$F$1496,5,FALSE)</f>
        <v>F</v>
      </c>
      <c r="H197" s="148">
        <f>+VLOOKUP(D197,Participants!$A$1:$F$1496,3,FALSE)</f>
        <v>8</v>
      </c>
      <c r="I197" s="148" t="str">
        <f>+VLOOKUP(D197,Participants!$A$1:$F$1496,6,FALSE)</f>
        <v>Varsity</v>
      </c>
      <c r="J197" s="148"/>
      <c r="K197" s="148"/>
    </row>
    <row r="198" spans="1:11" ht="15.75" customHeight="1">
      <c r="A198" s="141">
        <v>13</v>
      </c>
      <c r="B198" s="141">
        <v>14.68</v>
      </c>
      <c r="C198" s="142">
        <v>7</v>
      </c>
      <c r="D198" s="143">
        <v>627</v>
      </c>
      <c r="E198" s="144" t="str">
        <f>+VLOOKUP(D198,Participants!$A$1:$F$1496,2,FALSE)</f>
        <v>Palma Serrao</v>
      </c>
      <c r="F198" s="144" t="str">
        <f>+VLOOKUP(D198,Participants!$A$1:$F$1496,4,FALSE)</f>
        <v>AAC</v>
      </c>
      <c r="G198" s="144" t="str">
        <f>+VLOOKUP(D198,Participants!$A$1:$F$1496,5,FALSE)</f>
        <v>F</v>
      </c>
      <c r="H198" s="144">
        <f>+VLOOKUP(D198,Participants!$A$1:$F$1496,3,FALSE)</f>
        <v>7</v>
      </c>
      <c r="I198" s="144" t="str">
        <f>+VLOOKUP(D198,Participants!$A$1:$F$1496,6,FALSE)</f>
        <v>Varsity</v>
      </c>
      <c r="J198" s="144"/>
      <c r="K198" s="144"/>
    </row>
    <row r="199" spans="1:11" ht="15.75" customHeight="1">
      <c r="A199" s="141">
        <v>17</v>
      </c>
      <c r="B199" s="141">
        <v>14.74</v>
      </c>
      <c r="C199" s="142">
        <v>1</v>
      </c>
      <c r="D199" s="143">
        <v>471</v>
      </c>
      <c r="E199" s="144" t="str">
        <f>+VLOOKUP(D199,Participants!$A$1:$F$1496,2,FALSE)</f>
        <v>Amara McKoy</v>
      </c>
      <c r="F199" s="144" t="str">
        <f>+VLOOKUP(D199,Participants!$A$1:$F$1496,4,FALSE)</f>
        <v>CDT</v>
      </c>
      <c r="G199" s="144" t="str">
        <f>+VLOOKUP(D199,Participants!$A$1:$F$1496,5,FALSE)</f>
        <v>F</v>
      </c>
      <c r="H199" s="144">
        <f>+VLOOKUP(D199,Participants!$A$1:$F$1496,3,FALSE)</f>
        <v>7</v>
      </c>
      <c r="I199" s="144" t="str">
        <f>+VLOOKUP(D199,Participants!$A$1:$F$1496,6,FALSE)</f>
        <v>Varsity</v>
      </c>
      <c r="J199" s="144"/>
      <c r="K199" s="144"/>
    </row>
    <row r="200" spans="1:11" ht="15.75" customHeight="1">
      <c r="A200" s="141">
        <v>17</v>
      </c>
      <c r="B200" s="141">
        <v>14.92</v>
      </c>
      <c r="C200" s="142">
        <v>3</v>
      </c>
      <c r="D200" s="143">
        <v>1076</v>
      </c>
      <c r="E200" s="144" t="str">
        <f>+VLOOKUP(D200,Participants!$A$1:$F$1496,2,FALSE)</f>
        <v>Katherine Mickle</v>
      </c>
      <c r="F200" s="144" t="str">
        <f>+VLOOKUP(D200,Participants!$A$1:$F$1496,4,FALSE)</f>
        <v>HTS</v>
      </c>
      <c r="G200" s="144" t="str">
        <f>+VLOOKUP(D200,Participants!$A$1:$F$1496,5,FALSE)</f>
        <v>F</v>
      </c>
      <c r="H200" s="144">
        <f>+VLOOKUP(D200,Participants!$A$1:$F$1496,3,FALSE)</f>
        <v>7</v>
      </c>
      <c r="I200" s="144" t="str">
        <f>+VLOOKUP(D200,Participants!$A$1:$F$1496,6,FALSE)</f>
        <v>Varsity</v>
      </c>
      <c r="J200" s="144"/>
      <c r="K200" s="144"/>
    </row>
    <row r="201" spans="1:11" ht="15.75" customHeight="1">
      <c r="A201" s="141">
        <v>13</v>
      </c>
      <c r="B201" s="141">
        <v>14.95</v>
      </c>
      <c r="C201" s="142">
        <v>1</v>
      </c>
      <c r="D201" s="143">
        <v>462</v>
      </c>
      <c r="E201" s="144" t="str">
        <f>+VLOOKUP(D201,Participants!$A$1:$F$1496,2,FALSE)</f>
        <v>Alina Stiger</v>
      </c>
      <c r="F201" s="144" t="str">
        <f>+VLOOKUP(D201,Participants!$A$1:$F$1496,4,FALSE)</f>
        <v>CDT</v>
      </c>
      <c r="G201" s="144" t="str">
        <f>+VLOOKUP(D201,Participants!$A$1:$F$1496,5,FALSE)</f>
        <v>F</v>
      </c>
      <c r="H201" s="144">
        <f>+VLOOKUP(D201,Participants!$A$1:$F$1496,3,FALSE)</f>
        <v>7</v>
      </c>
      <c r="I201" s="144" t="str">
        <f>+VLOOKUP(D201,Participants!$A$1:$F$1496,6,FALSE)</f>
        <v>Varsity</v>
      </c>
      <c r="J201" s="144"/>
      <c r="K201" s="144"/>
    </row>
    <row r="202" spans="1:11" ht="15.75" customHeight="1">
      <c r="A202" s="145">
        <v>14</v>
      </c>
      <c r="B202" s="145">
        <v>14.95</v>
      </c>
      <c r="C202" s="146">
        <v>3</v>
      </c>
      <c r="D202" s="147">
        <v>87</v>
      </c>
      <c r="E202" s="148" t="str">
        <f>+VLOOKUP(D202,Participants!$A$1:$F$1496,2,FALSE)</f>
        <v>Olivia Carr</v>
      </c>
      <c r="F202" s="148" t="str">
        <f>+VLOOKUP(D202,Participants!$A$1:$F$1496,4,FALSE)</f>
        <v>BFS</v>
      </c>
      <c r="G202" s="148" t="str">
        <f>+VLOOKUP(D202,Participants!$A$1:$F$1496,5,FALSE)</f>
        <v>F</v>
      </c>
      <c r="H202" s="148">
        <f>+VLOOKUP(D202,Participants!$A$1:$F$1496,3,FALSE)</f>
        <v>8</v>
      </c>
      <c r="I202" s="148" t="str">
        <f>+VLOOKUP(D202,Participants!$A$1:$F$1496,6,FALSE)</f>
        <v>Varsity</v>
      </c>
      <c r="J202" s="148"/>
      <c r="K202" s="148"/>
    </row>
    <row r="203" spans="1:11" ht="15.75" customHeight="1">
      <c r="A203" s="141">
        <v>13</v>
      </c>
      <c r="B203" s="141">
        <v>14.96</v>
      </c>
      <c r="C203" s="142">
        <v>2</v>
      </c>
      <c r="D203" s="143">
        <v>1236</v>
      </c>
      <c r="E203" s="144" t="str">
        <f>+VLOOKUP(D203,Participants!$A$1:$F$1496,2,FALSE)</f>
        <v>Elena Homison</v>
      </c>
      <c r="F203" s="144" t="str">
        <f>+VLOOKUP(D203,Participants!$A$1:$F$1496,4,FALSE)</f>
        <v>GRE</v>
      </c>
      <c r="G203" s="144" t="str">
        <f>+VLOOKUP(D203,Participants!$A$1:$F$1496,5,FALSE)</f>
        <v>F</v>
      </c>
      <c r="H203" s="144">
        <f>+VLOOKUP(D203,Participants!$A$1:$F$1496,3,FALSE)</f>
        <v>8</v>
      </c>
      <c r="I203" s="144" t="str">
        <f>+VLOOKUP(D203,Participants!$A$1:$F$1496,6,FALSE)</f>
        <v>Varsity</v>
      </c>
      <c r="J203" s="144"/>
      <c r="K203" s="144"/>
    </row>
    <row r="204" spans="1:11" ht="15.75" customHeight="1">
      <c r="A204" s="141">
        <v>15</v>
      </c>
      <c r="B204" s="141">
        <v>15.17</v>
      </c>
      <c r="C204" s="142">
        <v>1</v>
      </c>
      <c r="D204" s="143">
        <v>83</v>
      </c>
      <c r="E204" s="144" t="str">
        <f>+VLOOKUP(D204,Participants!$A$1:$F$1496,2,FALSE)</f>
        <v>Reagan Miksch</v>
      </c>
      <c r="F204" s="144" t="str">
        <f>+VLOOKUP(D204,Participants!$A$1:$F$1496,4,FALSE)</f>
        <v>BFS</v>
      </c>
      <c r="G204" s="144" t="str">
        <f>+VLOOKUP(D204,Participants!$A$1:$F$1496,5,FALSE)</f>
        <v>F</v>
      </c>
      <c r="H204" s="144">
        <f>+VLOOKUP(D204,Participants!$A$1:$F$1496,3,FALSE)</f>
        <v>7</v>
      </c>
      <c r="I204" s="144" t="str">
        <f>+VLOOKUP(D204,Participants!$A$1:$F$1496,6,FALSE)</f>
        <v>Varsity</v>
      </c>
      <c r="J204" s="144"/>
      <c r="K204" s="144"/>
    </row>
    <row r="205" spans="1:11" ht="15.75" customHeight="1">
      <c r="A205" s="145">
        <v>16</v>
      </c>
      <c r="B205" s="145">
        <v>15.28</v>
      </c>
      <c r="C205" s="146">
        <v>5</v>
      </c>
      <c r="D205" s="147">
        <v>86</v>
      </c>
      <c r="E205" s="148" t="str">
        <f>+VLOOKUP(D205,Participants!$A$1:$F$1496,2,FALSE)</f>
        <v>Kara Mihm</v>
      </c>
      <c r="F205" s="148" t="str">
        <f>+VLOOKUP(D205,Participants!$A$1:$F$1496,4,FALSE)</f>
        <v>BFS</v>
      </c>
      <c r="G205" s="148" t="str">
        <f>+VLOOKUP(D205,Participants!$A$1:$F$1496,5,FALSE)</f>
        <v>F</v>
      </c>
      <c r="H205" s="148">
        <f>+VLOOKUP(D205,Participants!$A$1:$F$1496,3,FALSE)</f>
        <v>8</v>
      </c>
      <c r="I205" s="148" t="str">
        <f>+VLOOKUP(D205,Participants!$A$1:$F$1496,6,FALSE)</f>
        <v>Varsity</v>
      </c>
      <c r="J205" s="148"/>
      <c r="K205" s="148"/>
    </row>
    <row r="206" spans="1:11" ht="15.75" customHeight="1">
      <c r="A206" s="145">
        <v>14</v>
      </c>
      <c r="B206" s="145">
        <v>15.32</v>
      </c>
      <c r="C206" s="146">
        <v>7</v>
      </c>
      <c r="D206" s="147">
        <v>82</v>
      </c>
      <c r="E206" s="148" t="str">
        <f>+VLOOKUP(D206,Participants!$A$1:$F$1496,2,FALSE)</f>
        <v>Lauren Rajasenan</v>
      </c>
      <c r="F206" s="148" t="str">
        <f>+VLOOKUP(D206,Participants!$A$1:$F$1496,4,FALSE)</f>
        <v>BFS</v>
      </c>
      <c r="G206" s="148" t="str">
        <f>+VLOOKUP(D206,Participants!$A$1:$F$1496,5,FALSE)</f>
        <v>F</v>
      </c>
      <c r="H206" s="148">
        <f>+VLOOKUP(D206,Participants!$A$1:$F$1496,3,FALSE)</f>
        <v>7</v>
      </c>
      <c r="I206" s="148" t="str">
        <f>+VLOOKUP(D206,Participants!$A$1:$F$1496,6,FALSE)</f>
        <v>Varsity</v>
      </c>
      <c r="J206" s="148"/>
      <c r="K206" s="148"/>
    </row>
    <row r="207" spans="1:11" ht="15.75" customHeight="1">
      <c r="A207" s="145">
        <v>16</v>
      </c>
      <c r="B207" s="145">
        <v>15.39</v>
      </c>
      <c r="C207" s="146">
        <v>4</v>
      </c>
      <c r="D207" s="147">
        <v>1072</v>
      </c>
      <c r="E207" s="148" t="str">
        <f>+VLOOKUP(D207,Participants!$A$1:$F$1496,2,FALSE)</f>
        <v>Alexis Zurbola</v>
      </c>
      <c r="F207" s="148" t="str">
        <f>+VLOOKUP(D207,Participants!$A$1:$F$1496,4,FALSE)</f>
        <v>HTS</v>
      </c>
      <c r="G207" s="148" t="str">
        <f>+VLOOKUP(D207,Participants!$A$1:$F$1496,5,FALSE)</f>
        <v>F</v>
      </c>
      <c r="H207" s="148">
        <f>+VLOOKUP(D207,Participants!$A$1:$F$1496,3,FALSE)</f>
        <v>7</v>
      </c>
      <c r="I207" s="148" t="str">
        <f>+VLOOKUP(D207,Participants!$A$1:$F$1496,6,FALSE)</f>
        <v>Varsity</v>
      </c>
      <c r="J207" s="148"/>
      <c r="K207" s="148"/>
    </row>
    <row r="208" spans="1:11" ht="15.75" customHeight="1">
      <c r="A208" s="141">
        <v>15</v>
      </c>
      <c r="B208" s="141">
        <v>15.41</v>
      </c>
      <c r="C208" s="142">
        <v>3</v>
      </c>
      <c r="D208" s="143">
        <v>628</v>
      </c>
      <c r="E208" s="144" t="str">
        <f>+VLOOKUP(D208,Participants!$A$1:$F$1496,2,FALSE)</f>
        <v>Breah Woo</v>
      </c>
      <c r="F208" s="144" t="str">
        <f>+VLOOKUP(D208,Participants!$A$1:$F$1496,4,FALSE)</f>
        <v>AAC</v>
      </c>
      <c r="G208" s="144" t="str">
        <f>+VLOOKUP(D208,Participants!$A$1:$F$1496,5,FALSE)</f>
        <v>F</v>
      </c>
      <c r="H208" s="144">
        <f>+VLOOKUP(D208,Participants!$A$1:$F$1496,3,FALSE)</f>
        <v>8</v>
      </c>
      <c r="I208" s="144" t="str">
        <f>+VLOOKUP(D208,Participants!$A$1:$F$1496,6,FALSE)</f>
        <v>Varsity</v>
      </c>
      <c r="J208" s="144"/>
      <c r="K208" s="144"/>
    </row>
    <row r="209" spans="1:11" ht="15.75" customHeight="1">
      <c r="A209" s="145">
        <v>14</v>
      </c>
      <c r="B209" s="145">
        <v>15.77</v>
      </c>
      <c r="C209" s="146">
        <v>5</v>
      </c>
      <c r="D209" s="147">
        <v>734</v>
      </c>
      <c r="E209" s="148" t="str">
        <f>+VLOOKUP(D209,Participants!$A$1:$F$1496,2,FALSE)</f>
        <v>Marie Harless</v>
      </c>
      <c r="F209" s="148" t="str">
        <f>+VLOOKUP(D209,Participants!$A$1:$F$1496,4,FALSE)</f>
        <v>HCA</v>
      </c>
      <c r="G209" s="148" t="str">
        <f>+VLOOKUP(D209,Participants!$A$1:$F$1496,5,FALSE)</f>
        <v>F</v>
      </c>
      <c r="H209" s="148">
        <f>+VLOOKUP(D209,Participants!$A$1:$F$1496,3,FALSE)</f>
        <v>7</v>
      </c>
      <c r="I209" s="148" t="str">
        <f>+VLOOKUP(D209,Participants!$A$1:$F$1496,6,FALSE)</f>
        <v>Varsity</v>
      </c>
      <c r="J209" s="148"/>
      <c r="K209" s="148"/>
    </row>
    <row r="210" spans="1:11" ht="15.75" customHeight="1">
      <c r="A210" s="145">
        <v>14</v>
      </c>
      <c r="B210" s="145">
        <v>15.99</v>
      </c>
      <c r="C210" s="146">
        <v>2</v>
      </c>
      <c r="D210" s="147">
        <v>1078</v>
      </c>
      <c r="E210" s="148" t="str">
        <f>+VLOOKUP(D210,Participants!$A$1:$F$1496,2,FALSE)</f>
        <v>Natalie Krulac</v>
      </c>
      <c r="F210" s="148" t="str">
        <f>+VLOOKUP(D210,Participants!$A$1:$F$1496,4,FALSE)</f>
        <v>HTS</v>
      </c>
      <c r="G210" s="148" t="str">
        <f>+VLOOKUP(D210,Participants!$A$1:$F$1496,5,FALSE)</f>
        <v>F</v>
      </c>
      <c r="H210" s="148">
        <f>+VLOOKUP(D210,Participants!$A$1:$F$1496,3,FALSE)</f>
        <v>7</v>
      </c>
      <c r="I210" s="148" t="str">
        <f>+VLOOKUP(D210,Participants!$A$1:$F$1496,6,FALSE)</f>
        <v>Varsity</v>
      </c>
      <c r="J210" s="148"/>
      <c r="K210" s="148"/>
    </row>
    <row r="211" spans="1:11" ht="15.75" customHeight="1">
      <c r="A211" s="141">
        <v>15</v>
      </c>
      <c r="B211" s="141">
        <v>16.059999999999999</v>
      </c>
      <c r="C211" s="142">
        <v>4</v>
      </c>
      <c r="D211" s="143">
        <v>350</v>
      </c>
      <c r="E211" s="144" t="str">
        <f>+VLOOKUP(D211,Participants!$A$1:$F$1496,2,FALSE)</f>
        <v>Kaitlyn Kenaan</v>
      </c>
      <c r="F211" s="144" t="str">
        <f>+VLOOKUP(D211,Participants!$A$1:$F$1496,4,FALSE)</f>
        <v>BTA</v>
      </c>
      <c r="G211" s="144" t="str">
        <f>+VLOOKUP(D211,Participants!$A$1:$F$1496,5,FALSE)</f>
        <v>F</v>
      </c>
      <c r="H211" s="144">
        <f>+VLOOKUP(D211,Participants!$A$1:$F$1496,3,FALSE)</f>
        <v>7</v>
      </c>
      <c r="I211" s="144" t="str">
        <f>+VLOOKUP(D211,Participants!$A$1:$F$1496,6,FALSE)</f>
        <v>Varsity</v>
      </c>
      <c r="J211" s="144"/>
      <c r="K211" s="144"/>
    </row>
    <row r="212" spans="1:11" ht="15.75" customHeight="1">
      <c r="A212" s="145">
        <v>14</v>
      </c>
      <c r="B212" s="145">
        <v>16.66</v>
      </c>
      <c r="C212" s="146">
        <v>4</v>
      </c>
      <c r="D212" s="147">
        <v>1075</v>
      </c>
      <c r="E212" s="148" t="str">
        <f>+VLOOKUP(D212,Participants!$A$1:$F$1496,2,FALSE)</f>
        <v>Karolina Lucas</v>
      </c>
      <c r="F212" s="148" t="str">
        <f>+VLOOKUP(D212,Participants!$A$1:$F$1496,4,FALSE)</f>
        <v>HTS</v>
      </c>
      <c r="G212" s="148" t="str">
        <f>+VLOOKUP(D212,Participants!$A$1:$F$1496,5,FALSE)</f>
        <v>F</v>
      </c>
      <c r="H212" s="148">
        <f>+VLOOKUP(D212,Participants!$A$1:$F$1496,3,FALSE)</f>
        <v>7</v>
      </c>
      <c r="I212" s="148" t="str">
        <f>+VLOOKUP(D212,Participants!$A$1:$F$1496,6,FALSE)</f>
        <v>Varsity</v>
      </c>
      <c r="J212" s="148"/>
      <c r="K212" s="148"/>
    </row>
    <row r="213" spans="1:11" ht="15.75" customHeight="1">
      <c r="A213" s="141">
        <v>15</v>
      </c>
      <c r="B213" s="141">
        <v>16.670000000000002</v>
      </c>
      <c r="C213" s="142">
        <v>2</v>
      </c>
      <c r="D213" s="143">
        <v>381</v>
      </c>
      <c r="E213" s="144" t="str">
        <f>+VLOOKUP(D213,Participants!$A$1:$F$1496,2,FALSE)</f>
        <v>Cadence Bridge</v>
      </c>
      <c r="F213" s="144" t="str">
        <f>+VLOOKUP(D213,Participants!$A$1:$F$1496,4,FALSE)</f>
        <v>BTA</v>
      </c>
      <c r="G213" s="144" t="str">
        <f>+VLOOKUP(D213,Participants!$A$1:$F$1496,5,FALSE)</f>
        <v>F</v>
      </c>
      <c r="H213" s="144">
        <f>+VLOOKUP(D213,Participants!$A$1:$F$1496,3,FALSE)</f>
        <v>7</v>
      </c>
      <c r="I213" s="144" t="str">
        <f>+VLOOKUP(D213,Participants!$A$1:$F$1496,6,FALSE)</f>
        <v>Varsity</v>
      </c>
      <c r="J213" s="144"/>
      <c r="K213" s="144"/>
    </row>
    <row r="214" spans="1:11" ht="15.75" customHeight="1">
      <c r="A214" s="141">
        <v>13</v>
      </c>
      <c r="B214" s="141">
        <v>17.190000000000001</v>
      </c>
      <c r="C214" s="142">
        <v>4</v>
      </c>
      <c r="D214" s="143">
        <v>1074</v>
      </c>
      <c r="E214" s="144" t="str">
        <f>+VLOOKUP(D214,Participants!$A$1:$F$1496,2,FALSE)</f>
        <v>Hunter Gorsuch</v>
      </c>
      <c r="F214" s="144" t="str">
        <f>+VLOOKUP(D214,Participants!$A$1:$F$1496,4,FALSE)</f>
        <v>HTS</v>
      </c>
      <c r="G214" s="144" t="str">
        <f>+VLOOKUP(D214,Participants!$A$1:$F$1496,5,FALSE)</f>
        <v>F</v>
      </c>
      <c r="H214" s="144">
        <f>+VLOOKUP(D214,Participants!$A$1:$F$1496,3,FALSE)</f>
        <v>7</v>
      </c>
      <c r="I214" s="144" t="str">
        <f>+VLOOKUP(D214,Participants!$A$1:$F$1496,6,FALSE)</f>
        <v>Varsity</v>
      </c>
      <c r="J214" s="144"/>
      <c r="K214" s="144"/>
    </row>
    <row r="215" spans="1:11" ht="15.75" customHeight="1">
      <c r="A215" s="145">
        <v>14</v>
      </c>
      <c r="B215" s="145">
        <v>17.21</v>
      </c>
      <c r="C215" s="146">
        <v>1</v>
      </c>
      <c r="D215" s="147">
        <v>358</v>
      </c>
      <c r="E215" s="148" t="str">
        <f>+VLOOKUP(D215,Participants!$A$1:$F$1496,2,FALSE)</f>
        <v>Francesca Battaglia</v>
      </c>
      <c r="F215" s="148" t="str">
        <f>+VLOOKUP(D215,Participants!$A$1:$F$1496,4,FALSE)</f>
        <v>BTA</v>
      </c>
      <c r="G215" s="148" t="str">
        <f>+VLOOKUP(D215,Participants!$A$1:$F$1496,5,FALSE)</f>
        <v>F</v>
      </c>
      <c r="H215" s="148">
        <f>+VLOOKUP(D215,Participants!$A$1:$F$1496,3,FALSE)</f>
        <v>8</v>
      </c>
      <c r="I215" s="148" t="str">
        <f>+VLOOKUP(D215,Participants!$A$1:$F$1496,6,FALSE)</f>
        <v>Varsity</v>
      </c>
      <c r="J215" s="148"/>
      <c r="K215" s="148"/>
    </row>
    <row r="216" spans="1:11" ht="15.75" customHeight="1">
      <c r="A216" s="141">
        <v>13</v>
      </c>
      <c r="B216" s="141">
        <v>17.22</v>
      </c>
      <c r="C216" s="142">
        <v>6</v>
      </c>
      <c r="D216" s="143">
        <v>353</v>
      </c>
      <c r="E216" s="144" t="str">
        <f>+VLOOKUP(D216,Participants!$A$1:$F$1496,2,FALSE)</f>
        <v>Mia White</v>
      </c>
      <c r="F216" s="144" t="str">
        <f>+VLOOKUP(D216,Participants!$A$1:$F$1496,4,FALSE)</f>
        <v>BTA</v>
      </c>
      <c r="G216" s="144" t="str">
        <f>+VLOOKUP(D216,Participants!$A$1:$F$1496,5,FALSE)</f>
        <v>F</v>
      </c>
      <c r="H216" s="144">
        <f>+VLOOKUP(D216,Participants!$A$1:$F$1496,3,FALSE)</f>
        <v>7</v>
      </c>
      <c r="I216" s="144" t="str">
        <f>+VLOOKUP(D216,Participants!$A$1:$F$1496,6,FALSE)</f>
        <v>Varsity</v>
      </c>
      <c r="J216" s="144"/>
      <c r="K216" s="144"/>
    </row>
    <row r="217" spans="1:11" ht="15.75" customHeight="1">
      <c r="A217" s="141">
        <v>13</v>
      </c>
      <c r="B217" s="141">
        <v>18.3</v>
      </c>
      <c r="C217" s="142">
        <v>3</v>
      </c>
      <c r="D217" s="143">
        <v>357</v>
      </c>
      <c r="E217" s="144" t="str">
        <f>+VLOOKUP(D217,Participants!$A$1:$F$1496,2,FALSE)</f>
        <v>Emily Schulz</v>
      </c>
      <c r="F217" s="144" t="str">
        <f>+VLOOKUP(D217,Participants!$A$1:$F$1496,4,FALSE)</f>
        <v>BTA</v>
      </c>
      <c r="G217" s="144" t="str">
        <f>+VLOOKUP(D217,Participants!$A$1:$F$1496,5,FALSE)</f>
        <v>F</v>
      </c>
      <c r="H217" s="144">
        <f>+VLOOKUP(D217,Participants!$A$1:$F$1496,3,FALSE)</f>
        <v>8</v>
      </c>
      <c r="I217" s="144" t="str">
        <f>+VLOOKUP(D217,Participants!$A$1:$F$1496,6,FALSE)</f>
        <v>Varsity</v>
      </c>
      <c r="J217" s="144"/>
      <c r="K217" s="144"/>
    </row>
    <row r="218" spans="1:11" ht="15.75" customHeight="1">
      <c r="A218" s="141">
        <v>13</v>
      </c>
      <c r="B218" s="141">
        <v>18.52</v>
      </c>
      <c r="C218" s="142">
        <v>5</v>
      </c>
      <c r="D218" s="143">
        <v>79</v>
      </c>
      <c r="E218" s="144" t="str">
        <f>+VLOOKUP(D218,Participants!$A$1:$F$1496,2,FALSE)</f>
        <v>Bella White</v>
      </c>
      <c r="F218" s="144" t="str">
        <f>+VLOOKUP(D218,Participants!$A$1:$F$1496,4,FALSE)</f>
        <v>BFS</v>
      </c>
      <c r="G218" s="144" t="str">
        <f>+VLOOKUP(D218,Participants!$A$1:$F$1496,5,FALSE)</f>
        <v>F</v>
      </c>
      <c r="H218" s="144">
        <f>+VLOOKUP(D218,Participants!$A$1:$F$1496,3,FALSE)</f>
        <v>7</v>
      </c>
      <c r="I218" s="144" t="str">
        <f>+VLOOKUP(D218,Participants!$A$1:$F$1496,6,FALSE)</f>
        <v>Varsity</v>
      </c>
      <c r="J218" s="144"/>
      <c r="K218" s="144"/>
    </row>
    <row r="219" spans="1:11" ht="15.75" customHeight="1">
      <c r="A219" s="123"/>
      <c r="B219" s="123"/>
      <c r="C219" s="124"/>
      <c r="D219" s="125"/>
      <c r="E219" s="126"/>
      <c r="F219" s="126"/>
      <c r="G219" s="126"/>
      <c r="H219" s="126"/>
      <c r="I219" s="126"/>
      <c r="J219" s="126"/>
      <c r="K219" s="126"/>
    </row>
    <row r="220" spans="1:11" ht="15.75" customHeight="1">
      <c r="A220" s="174" t="s">
        <v>1365</v>
      </c>
      <c r="B220" s="127"/>
      <c r="C220" s="128"/>
      <c r="D220" s="129"/>
      <c r="E220" s="130"/>
      <c r="F220" s="130"/>
      <c r="G220" s="130"/>
      <c r="H220" s="130"/>
      <c r="I220" s="130"/>
      <c r="J220" s="130"/>
      <c r="K220" s="130"/>
    </row>
    <row r="221" spans="1:11" ht="15.75" customHeight="1">
      <c r="A221" s="127">
        <v>21</v>
      </c>
      <c r="B221" s="127">
        <v>12.14</v>
      </c>
      <c r="C221" s="128">
        <v>2</v>
      </c>
      <c r="D221" s="129">
        <v>470</v>
      </c>
      <c r="E221" s="130" t="str">
        <f>+VLOOKUP(D221,Participants!$A$1:$F$1496,2,FALSE)</f>
        <v>John Terry</v>
      </c>
      <c r="F221" s="130" t="str">
        <f>+VLOOKUP(D221,Participants!$A$1:$F$1496,4,FALSE)</f>
        <v>CDT</v>
      </c>
      <c r="G221" s="130" t="str">
        <f>+VLOOKUP(D221,Participants!$A$1:$F$1496,5,FALSE)</f>
        <v>M</v>
      </c>
      <c r="H221" s="130">
        <f>+VLOOKUP(D221,Participants!$A$1:$F$1496,3,FALSE)</f>
        <v>8</v>
      </c>
      <c r="I221" s="130" t="str">
        <f>+VLOOKUP(D221,Participants!$A$1:$F$1496,6,FALSE)</f>
        <v>Varsity</v>
      </c>
      <c r="J221" s="130">
        <v>1</v>
      </c>
      <c r="K221" s="130">
        <v>10</v>
      </c>
    </row>
    <row r="222" spans="1:11" ht="15.75" customHeight="1">
      <c r="A222" s="127">
        <v>21</v>
      </c>
      <c r="B222" s="127">
        <v>12.15</v>
      </c>
      <c r="C222" s="128">
        <v>4</v>
      </c>
      <c r="D222" s="129">
        <v>375</v>
      </c>
      <c r="E222" s="130" t="str">
        <f>+VLOOKUP(D222,Participants!$A$1:$F$1496,2,FALSE)</f>
        <v>Michael Restori</v>
      </c>
      <c r="F222" s="130" t="str">
        <f>+VLOOKUP(D222,Participants!$A$1:$F$1496,4,FALSE)</f>
        <v>BTA</v>
      </c>
      <c r="G222" s="130" t="str">
        <f>+VLOOKUP(D222,Participants!$A$1:$F$1496,5,FALSE)</f>
        <v>M</v>
      </c>
      <c r="H222" s="130">
        <f>+VLOOKUP(D222,Participants!$A$1:$F$1496,3,FALSE)</f>
        <v>8</v>
      </c>
      <c r="I222" s="130" t="str">
        <f>+VLOOKUP(D222,Participants!$A$1:$F$1496,6,FALSE)</f>
        <v>Varsity</v>
      </c>
      <c r="J222" s="130">
        <v>2</v>
      </c>
      <c r="K222" s="130">
        <v>8</v>
      </c>
    </row>
    <row r="223" spans="1:11" ht="15.75" customHeight="1">
      <c r="A223" s="127">
        <v>21</v>
      </c>
      <c r="B223" s="127">
        <v>12.3</v>
      </c>
      <c r="C223" s="128">
        <v>3</v>
      </c>
      <c r="D223" s="129">
        <v>92</v>
      </c>
      <c r="E223" s="130" t="str">
        <f>+VLOOKUP(D223,Participants!$A$1:$F$1496,2,FALSE)</f>
        <v>Joseph Ebbert</v>
      </c>
      <c r="F223" s="130" t="str">
        <f>+VLOOKUP(D223,Participants!$A$1:$F$1496,4,FALSE)</f>
        <v>BFS</v>
      </c>
      <c r="G223" s="130" t="str">
        <f>+VLOOKUP(D223,Participants!$A$1:$F$1496,5,FALSE)</f>
        <v>M</v>
      </c>
      <c r="H223" s="130">
        <f>+VLOOKUP(D223,Participants!$A$1:$F$1496,3,FALSE)</f>
        <v>8</v>
      </c>
      <c r="I223" s="130" t="str">
        <f>+VLOOKUP(D223,Participants!$A$1:$F$1496,6,FALSE)</f>
        <v>Varsity</v>
      </c>
      <c r="J223" s="130">
        <v>3</v>
      </c>
      <c r="K223" s="130">
        <v>6</v>
      </c>
    </row>
    <row r="224" spans="1:11" ht="15.75" customHeight="1">
      <c r="A224" s="127">
        <v>21</v>
      </c>
      <c r="B224" s="127">
        <v>13.03</v>
      </c>
      <c r="C224" s="128">
        <v>1</v>
      </c>
      <c r="D224" s="129">
        <v>1530</v>
      </c>
      <c r="E224" s="130">
        <f>+VLOOKUP(D224,Participants!$A$1:$F$1496,2,FALSE)</f>
        <v>0</v>
      </c>
      <c r="F224" s="130">
        <f>+VLOOKUP(D224,Participants!$A$1:$F$1496,4,FALSE)</f>
        <v>0</v>
      </c>
      <c r="G224" s="130" t="str">
        <f>+VLOOKUP(D224,Participants!$A$1:$F$1496,5,FALSE)</f>
        <v>M</v>
      </c>
      <c r="H224" s="130">
        <f>+VLOOKUP(D224,Participants!$A$1:$F$1496,3,FALSE)</f>
        <v>0</v>
      </c>
      <c r="I224" s="130" t="str">
        <f>+VLOOKUP(D224,Participants!$A$1:$F$1496,6,FALSE)</f>
        <v>Varsity</v>
      </c>
      <c r="J224" s="130">
        <v>4</v>
      </c>
      <c r="K224" s="130"/>
    </row>
    <row r="225" spans="1:11" ht="15.75" customHeight="1">
      <c r="A225" s="127">
        <v>19</v>
      </c>
      <c r="B225" s="127">
        <v>13.12</v>
      </c>
      <c r="C225" s="128">
        <v>3</v>
      </c>
      <c r="D225" s="129">
        <v>467</v>
      </c>
      <c r="E225" s="130" t="str">
        <f>+VLOOKUP(D225,Participants!$A$1:$F$1496,2,FALSE)</f>
        <v>Julian Lynch</v>
      </c>
      <c r="F225" s="130" t="str">
        <f>+VLOOKUP(D225,Participants!$A$1:$F$1496,4,FALSE)</f>
        <v>CDT</v>
      </c>
      <c r="G225" s="130" t="str">
        <f>+VLOOKUP(D225,Participants!$A$1:$F$1496,5,FALSE)</f>
        <v>M</v>
      </c>
      <c r="H225" s="130">
        <f>+VLOOKUP(D225,Participants!$A$1:$F$1496,3,FALSE)</f>
        <v>7</v>
      </c>
      <c r="I225" s="130" t="str">
        <f>+VLOOKUP(D225,Participants!$A$1:$F$1496,6,FALSE)</f>
        <v>Varsity</v>
      </c>
      <c r="J225" s="130">
        <v>5</v>
      </c>
      <c r="K225" s="130">
        <v>5</v>
      </c>
    </row>
    <row r="226" spans="1:11" ht="15.75" customHeight="1">
      <c r="A226" s="127">
        <v>20</v>
      </c>
      <c r="B226" s="127">
        <v>13.22</v>
      </c>
      <c r="C226" s="128">
        <v>1</v>
      </c>
      <c r="D226" s="129">
        <v>1087</v>
      </c>
      <c r="E226" s="130" t="str">
        <f>+VLOOKUP(D226,Participants!$A$1:$F$1496,2,FALSE)</f>
        <v>Collin Cimino</v>
      </c>
      <c r="F226" s="130" t="str">
        <f>+VLOOKUP(D226,Participants!$A$1:$F$1496,4,FALSE)</f>
        <v>HTS</v>
      </c>
      <c r="G226" s="130" t="str">
        <f>+VLOOKUP(D226,Participants!$A$1:$F$1496,5,FALSE)</f>
        <v>M</v>
      </c>
      <c r="H226" s="130">
        <f>+VLOOKUP(D226,Participants!$A$1:$F$1496,3,FALSE)</f>
        <v>7</v>
      </c>
      <c r="I226" s="130" t="str">
        <f>+VLOOKUP(D226,Participants!$A$1:$F$1496,6,FALSE)</f>
        <v>Varsity</v>
      </c>
      <c r="J226" s="130">
        <v>6</v>
      </c>
      <c r="K226" s="130">
        <v>4</v>
      </c>
    </row>
    <row r="227" spans="1:11" ht="15.75" customHeight="1">
      <c r="A227" s="127">
        <v>18</v>
      </c>
      <c r="B227" s="127">
        <v>13.66</v>
      </c>
      <c r="C227" s="128">
        <v>1</v>
      </c>
      <c r="D227" s="129">
        <v>632</v>
      </c>
      <c r="E227" s="130" t="str">
        <f>+VLOOKUP(D227,Participants!$A$1:$F$1496,2,FALSE)</f>
        <v>Giovanna Vella</v>
      </c>
      <c r="F227" s="130" t="str">
        <f>+VLOOKUP(D227,Participants!$A$1:$F$1496,4,FALSE)</f>
        <v>AAC</v>
      </c>
      <c r="G227" s="130" t="str">
        <f>+VLOOKUP(D227,Participants!$A$1:$F$1496,5,FALSE)</f>
        <v>M</v>
      </c>
      <c r="H227" s="130">
        <f>+VLOOKUP(D227,Participants!$A$1:$F$1496,3,FALSE)</f>
        <v>8</v>
      </c>
      <c r="I227" s="130" t="str">
        <f>+VLOOKUP(D227,Participants!$A$1:$F$1496,6,FALSE)</f>
        <v>Varsity</v>
      </c>
      <c r="J227" s="130">
        <v>7</v>
      </c>
      <c r="K227" s="130">
        <v>3</v>
      </c>
    </row>
    <row r="228" spans="1:11" ht="15.75" customHeight="1">
      <c r="A228" s="127">
        <v>20</v>
      </c>
      <c r="B228" s="127">
        <v>13.66</v>
      </c>
      <c r="C228" s="128">
        <v>2</v>
      </c>
      <c r="D228" s="129">
        <v>1233</v>
      </c>
      <c r="E228" s="130" t="str">
        <f>+VLOOKUP(D228,Participants!$A$1:$F$1496,2,FALSE)</f>
        <v>Dylan Paulson</v>
      </c>
      <c r="F228" s="130" t="str">
        <f>+VLOOKUP(D228,Participants!$A$1:$F$1496,4,FALSE)</f>
        <v>GRE</v>
      </c>
      <c r="G228" s="130" t="str">
        <f>+VLOOKUP(D228,Participants!$A$1:$F$1496,5,FALSE)</f>
        <v>M</v>
      </c>
      <c r="H228" s="130">
        <f>+VLOOKUP(D228,Participants!$A$1:$F$1496,3,FALSE)</f>
        <v>7</v>
      </c>
      <c r="I228" s="130" t="str">
        <f>+VLOOKUP(D228,Participants!$A$1:$F$1496,6,FALSE)</f>
        <v>Varsity</v>
      </c>
      <c r="J228" s="130">
        <v>8</v>
      </c>
      <c r="K228" s="130">
        <v>2</v>
      </c>
    </row>
    <row r="229" spans="1:11" ht="15.75" customHeight="1">
      <c r="A229" s="127">
        <v>18</v>
      </c>
      <c r="B229" s="127">
        <v>13.79</v>
      </c>
      <c r="C229" s="128">
        <v>4</v>
      </c>
      <c r="D229" s="129">
        <v>91</v>
      </c>
      <c r="E229" s="130" t="str">
        <f>+VLOOKUP(D229,Participants!$A$1:$F$1496,2,FALSE)</f>
        <v>Brett Mashuda</v>
      </c>
      <c r="F229" s="130" t="str">
        <f>+VLOOKUP(D229,Participants!$A$1:$F$1496,4,FALSE)</f>
        <v>BFS</v>
      </c>
      <c r="G229" s="130" t="str">
        <f>+VLOOKUP(D229,Participants!$A$1:$F$1496,5,FALSE)</f>
        <v>M</v>
      </c>
      <c r="H229" s="130">
        <f>+VLOOKUP(D229,Participants!$A$1:$F$1496,3,FALSE)</f>
        <v>8</v>
      </c>
      <c r="I229" s="130" t="str">
        <f>+VLOOKUP(D229,Participants!$A$1:$F$1496,6,FALSE)</f>
        <v>Varsity</v>
      </c>
      <c r="J229" s="130">
        <v>9</v>
      </c>
      <c r="K229" s="130">
        <v>1</v>
      </c>
    </row>
    <row r="230" spans="1:11" ht="15.75" customHeight="1">
      <c r="A230" s="127">
        <v>19</v>
      </c>
      <c r="B230" s="127">
        <v>14.32</v>
      </c>
      <c r="C230" s="128">
        <v>4</v>
      </c>
      <c r="D230" s="129">
        <v>368</v>
      </c>
      <c r="E230" s="130" t="str">
        <f>+VLOOKUP(D230,Participants!$A$1:$F$1496,2,FALSE)</f>
        <v>Max Noullet</v>
      </c>
      <c r="F230" s="130" t="str">
        <f>+VLOOKUP(D230,Participants!$A$1:$F$1496,4,FALSE)</f>
        <v>BTA</v>
      </c>
      <c r="G230" s="130" t="str">
        <f>+VLOOKUP(D230,Participants!$A$1:$F$1496,5,FALSE)</f>
        <v>M</v>
      </c>
      <c r="H230" s="130">
        <f>+VLOOKUP(D230,Participants!$A$1:$F$1496,3,FALSE)</f>
        <v>7</v>
      </c>
      <c r="I230" s="130" t="str">
        <f>+VLOOKUP(D230,Participants!$A$1:$F$1496,6,FALSE)</f>
        <v>Varsity</v>
      </c>
      <c r="J230" s="130">
        <v>10</v>
      </c>
      <c r="K230" s="130"/>
    </row>
    <row r="231" spans="1:11" ht="15.75" customHeight="1">
      <c r="A231" s="127">
        <v>18</v>
      </c>
      <c r="B231" s="127">
        <v>14.52</v>
      </c>
      <c r="C231" s="128">
        <v>2</v>
      </c>
      <c r="D231" s="129">
        <v>463</v>
      </c>
      <c r="E231" s="130" t="str">
        <f>+VLOOKUP(D231,Participants!$A$1:$F$1496,2,FALSE)</f>
        <v>Jordan Howe</v>
      </c>
      <c r="F231" s="130" t="str">
        <f>+VLOOKUP(D231,Participants!$A$1:$F$1496,4,FALSE)</f>
        <v>CDT</v>
      </c>
      <c r="G231" s="130" t="str">
        <f>+VLOOKUP(D231,Participants!$A$1:$F$1496,5,FALSE)</f>
        <v>M</v>
      </c>
      <c r="H231" s="130">
        <f>+VLOOKUP(D231,Participants!$A$1:$F$1496,3,FALSE)</f>
        <v>7</v>
      </c>
      <c r="I231" s="130" t="str">
        <f>+VLOOKUP(D231,Participants!$A$1:$F$1496,6,FALSE)</f>
        <v>Varsity</v>
      </c>
      <c r="J231" s="130">
        <v>11</v>
      </c>
      <c r="K231" s="130"/>
    </row>
    <row r="232" spans="1:11" ht="15.75" customHeight="1">
      <c r="A232" s="127">
        <v>20</v>
      </c>
      <c r="B232" s="127">
        <v>14.52</v>
      </c>
      <c r="C232" s="128">
        <v>4</v>
      </c>
      <c r="D232" s="129">
        <v>429</v>
      </c>
      <c r="E232" s="130" t="str">
        <f>+VLOOKUP(D232,Participants!$A$1:$F$1496,2,FALSE)</f>
        <v>Evan Monchak</v>
      </c>
      <c r="F232" s="130" t="str">
        <f>+VLOOKUP(D232,Participants!$A$1:$F$1496,4,FALSE)</f>
        <v>PHA</v>
      </c>
      <c r="G232" s="130" t="str">
        <f>+VLOOKUP(D232,Participants!$A$1:$F$1496,5,FALSE)</f>
        <v>M</v>
      </c>
      <c r="H232" s="130">
        <f>+VLOOKUP(D232,Participants!$A$1:$F$1496,3,FALSE)</f>
        <v>8</v>
      </c>
      <c r="I232" s="130" t="str">
        <f>+VLOOKUP(D232,Participants!$A$1:$F$1496,6,FALSE)</f>
        <v>Varsity</v>
      </c>
      <c r="J232" s="130">
        <v>12</v>
      </c>
      <c r="K232" s="130"/>
    </row>
    <row r="233" spans="1:11" ht="15.75" customHeight="1">
      <c r="A233" s="127">
        <v>19</v>
      </c>
      <c r="B233" s="127">
        <v>14.53</v>
      </c>
      <c r="C233" s="128">
        <v>6</v>
      </c>
      <c r="D233" s="129">
        <v>1099</v>
      </c>
      <c r="E233" s="130" t="str">
        <f>+VLOOKUP(D233,Participants!$A$1:$F$1496,2,FALSE)</f>
        <v>Ethan Williams</v>
      </c>
      <c r="F233" s="130" t="str">
        <f>+VLOOKUP(D233,Participants!$A$1:$F$1496,4,FALSE)</f>
        <v>HTS</v>
      </c>
      <c r="G233" s="130" t="str">
        <f>+VLOOKUP(D233,Participants!$A$1:$F$1496,5,FALSE)</f>
        <v>M</v>
      </c>
      <c r="H233" s="130">
        <f>+VLOOKUP(D233,Participants!$A$1:$F$1496,3,FALSE)</f>
        <v>8</v>
      </c>
      <c r="I233" s="130" t="str">
        <f>+VLOOKUP(D233,Participants!$A$1:$F$1496,6,FALSE)</f>
        <v>Varsity</v>
      </c>
      <c r="J233" s="130">
        <v>13</v>
      </c>
      <c r="K233" s="130"/>
    </row>
    <row r="234" spans="1:11" ht="15.75" customHeight="1">
      <c r="A234" s="127">
        <v>19</v>
      </c>
      <c r="B234" s="127">
        <v>14.61</v>
      </c>
      <c r="C234" s="128">
        <v>2</v>
      </c>
      <c r="D234" s="129">
        <v>1096</v>
      </c>
      <c r="E234" s="130" t="str">
        <f>+VLOOKUP(D234,Participants!$A$1:$F$1496,2,FALSE)</f>
        <v>Cameron Hurwitz</v>
      </c>
      <c r="F234" s="130" t="str">
        <f>+VLOOKUP(D234,Participants!$A$1:$F$1496,4,FALSE)</f>
        <v>HTS</v>
      </c>
      <c r="G234" s="130" t="str">
        <f>+VLOOKUP(D234,Participants!$A$1:$F$1496,5,FALSE)</f>
        <v>M</v>
      </c>
      <c r="H234" s="130">
        <f>+VLOOKUP(D234,Participants!$A$1:$F$1496,3,FALSE)</f>
        <v>8</v>
      </c>
      <c r="I234" s="130" t="str">
        <f>+VLOOKUP(D234,Participants!$A$1:$F$1496,6,FALSE)</f>
        <v>Varsity</v>
      </c>
      <c r="J234" s="130">
        <v>14</v>
      </c>
      <c r="K234" s="130"/>
    </row>
    <row r="235" spans="1:11" ht="15.75" customHeight="1">
      <c r="A235" s="127">
        <v>20</v>
      </c>
      <c r="B235" s="127">
        <v>14.63</v>
      </c>
      <c r="C235" s="128">
        <v>3</v>
      </c>
      <c r="D235" s="129">
        <v>1091</v>
      </c>
      <c r="E235" s="130" t="str">
        <f>+VLOOKUP(D235,Participants!$A$1:$F$1496,2,FALSE)</f>
        <v>Luca Michnowicz</v>
      </c>
      <c r="F235" s="130" t="str">
        <f>+VLOOKUP(D235,Participants!$A$1:$F$1496,4,FALSE)</f>
        <v>HTS</v>
      </c>
      <c r="G235" s="130" t="str">
        <f>+VLOOKUP(D235,Participants!$A$1:$F$1496,5,FALSE)</f>
        <v>M</v>
      </c>
      <c r="H235" s="130">
        <f>+VLOOKUP(D235,Participants!$A$1:$F$1496,3,FALSE)</f>
        <v>7</v>
      </c>
      <c r="I235" s="130" t="str">
        <f>+VLOOKUP(D235,Participants!$A$1:$F$1496,6,FALSE)</f>
        <v>Varsity</v>
      </c>
      <c r="J235" s="130">
        <v>15</v>
      </c>
      <c r="K235" s="130"/>
    </row>
    <row r="236" spans="1:11" ht="15.75" customHeight="1">
      <c r="A236" s="127">
        <v>18</v>
      </c>
      <c r="B236" s="127">
        <v>14.78</v>
      </c>
      <c r="C236" s="128">
        <v>6</v>
      </c>
      <c r="D236" s="129">
        <v>736</v>
      </c>
      <c r="E236" s="130" t="str">
        <f>+VLOOKUP(D236,Participants!$A$1:$F$1496,2,FALSE)</f>
        <v>Michael Lukasik</v>
      </c>
      <c r="F236" s="130" t="str">
        <f>+VLOOKUP(D236,Participants!$A$1:$F$1496,4,FALSE)</f>
        <v>HCA</v>
      </c>
      <c r="G236" s="130" t="str">
        <f>+VLOOKUP(D236,Participants!$A$1:$F$1496,5,FALSE)</f>
        <v>M</v>
      </c>
      <c r="H236" s="130">
        <f>+VLOOKUP(D236,Participants!$A$1:$F$1496,3,FALSE)</f>
        <v>8</v>
      </c>
      <c r="I236" s="130" t="str">
        <f>+VLOOKUP(D236,Participants!$A$1:$F$1496,6,FALSE)</f>
        <v>Varsity</v>
      </c>
      <c r="J236" s="130">
        <v>16</v>
      </c>
      <c r="K236" s="130"/>
    </row>
    <row r="237" spans="1:11" ht="15.75" customHeight="1">
      <c r="A237" s="127">
        <v>18</v>
      </c>
      <c r="B237" s="127">
        <v>14.86</v>
      </c>
      <c r="C237" s="128">
        <v>7</v>
      </c>
      <c r="D237" s="129">
        <v>737</v>
      </c>
      <c r="E237" s="130" t="str">
        <f>+VLOOKUP(D237,Participants!$A$1:$F$1496,2,FALSE)</f>
        <v>Nicholas Tarquinio</v>
      </c>
      <c r="F237" s="130" t="str">
        <f>+VLOOKUP(D237,Participants!$A$1:$F$1496,4,FALSE)</f>
        <v>HCA</v>
      </c>
      <c r="G237" s="130" t="str">
        <f>+VLOOKUP(D237,Participants!$A$1:$F$1496,5,FALSE)</f>
        <v>M</v>
      </c>
      <c r="H237" s="130">
        <f>+VLOOKUP(D237,Participants!$A$1:$F$1496,3,FALSE)</f>
        <v>8</v>
      </c>
      <c r="I237" s="130" t="str">
        <f>+VLOOKUP(D237,Participants!$A$1:$F$1496,6,FALSE)</f>
        <v>Varsity</v>
      </c>
      <c r="J237" s="130">
        <v>17</v>
      </c>
      <c r="K237" s="130"/>
    </row>
    <row r="238" spans="1:11" ht="15.75" customHeight="1">
      <c r="A238" s="127">
        <v>19</v>
      </c>
      <c r="B238" s="127">
        <v>15.09</v>
      </c>
      <c r="C238" s="128">
        <v>5</v>
      </c>
      <c r="D238" s="129">
        <v>89</v>
      </c>
      <c r="E238" s="130" t="str">
        <f>+VLOOKUP(D238,Participants!$A$1:$F$1496,2,FALSE)</f>
        <v>Dominic Talarico</v>
      </c>
      <c r="F238" s="130" t="str">
        <f>+VLOOKUP(D238,Participants!$A$1:$F$1496,4,FALSE)</f>
        <v>BFS</v>
      </c>
      <c r="G238" s="130" t="str">
        <f>+VLOOKUP(D238,Participants!$A$1:$F$1496,5,FALSE)</f>
        <v>M</v>
      </c>
      <c r="H238" s="130">
        <f>+VLOOKUP(D238,Participants!$A$1:$F$1496,3,FALSE)</f>
        <v>7</v>
      </c>
      <c r="I238" s="130" t="str">
        <f>+VLOOKUP(D238,Participants!$A$1:$F$1496,6,FALSE)</f>
        <v>Varsity</v>
      </c>
      <c r="J238" s="130">
        <v>18</v>
      </c>
      <c r="K238" s="130"/>
    </row>
    <row r="239" spans="1:11" ht="15.75" customHeight="1">
      <c r="A239" s="127">
        <v>19</v>
      </c>
      <c r="B239" s="127">
        <v>15.14</v>
      </c>
      <c r="C239" s="128">
        <v>1</v>
      </c>
      <c r="D239" s="129">
        <v>379</v>
      </c>
      <c r="E239" s="130" t="str">
        <f>+VLOOKUP(D239,Participants!$A$1:$F$1496,2,FALSE)</f>
        <v>Owen Walzer</v>
      </c>
      <c r="F239" s="130" t="str">
        <f>+VLOOKUP(D239,Participants!$A$1:$F$1496,4,FALSE)</f>
        <v>BTA</v>
      </c>
      <c r="G239" s="130" t="str">
        <f>+VLOOKUP(D239,Participants!$A$1:$F$1496,5,FALSE)</f>
        <v>M</v>
      </c>
      <c r="H239" s="130">
        <f>+VLOOKUP(D239,Participants!$A$1:$F$1496,3,FALSE)</f>
        <v>8</v>
      </c>
      <c r="I239" s="130" t="str">
        <f>+VLOOKUP(D239,Participants!$A$1:$F$1496,6,FALSE)</f>
        <v>Varsity</v>
      </c>
      <c r="J239" s="130">
        <v>19</v>
      </c>
      <c r="K239" s="130"/>
    </row>
    <row r="240" spans="1:11" ht="15.75" customHeight="1">
      <c r="A240" s="127">
        <v>18</v>
      </c>
      <c r="B240" s="127">
        <v>15.45</v>
      </c>
      <c r="C240" s="128">
        <v>3</v>
      </c>
      <c r="D240" s="129">
        <v>366</v>
      </c>
      <c r="E240" s="130" t="str">
        <f>+VLOOKUP(D240,Participants!$A$1:$F$1496,2,FALSE)</f>
        <v>Liam Shields</v>
      </c>
      <c r="F240" s="130" t="str">
        <f>+VLOOKUP(D240,Participants!$A$1:$F$1496,4,FALSE)</f>
        <v>BTA</v>
      </c>
      <c r="G240" s="130" t="str">
        <f>+VLOOKUP(D240,Participants!$A$1:$F$1496,5,FALSE)</f>
        <v>M</v>
      </c>
      <c r="H240" s="130">
        <f>+VLOOKUP(D240,Participants!$A$1:$F$1496,3,FALSE)</f>
        <v>7</v>
      </c>
      <c r="I240" s="130" t="str">
        <f>+VLOOKUP(D240,Participants!$A$1:$F$1496,6,FALSE)</f>
        <v>Varsity</v>
      </c>
      <c r="J240" s="130">
        <v>20</v>
      </c>
      <c r="K240" s="130"/>
    </row>
    <row r="241" spans="1:11" ht="15.75" customHeight="1">
      <c r="A241" s="127">
        <v>19</v>
      </c>
      <c r="B241" s="127">
        <v>15.53</v>
      </c>
      <c r="C241" s="128">
        <v>7</v>
      </c>
      <c r="D241" s="129">
        <v>1089</v>
      </c>
      <c r="E241" s="130" t="str">
        <f>+VLOOKUP(D241,Participants!$A$1:$F$1496,2,FALSE)</f>
        <v>Kyle Janas</v>
      </c>
      <c r="F241" s="130" t="str">
        <f>+VLOOKUP(D241,Participants!$A$1:$F$1496,4,FALSE)</f>
        <v>HTS</v>
      </c>
      <c r="G241" s="130" t="str">
        <f>+VLOOKUP(D241,Participants!$A$1:$F$1496,5,FALSE)</f>
        <v>M</v>
      </c>
      <c r="H241" s="130">
        <f>+VLOOKUP(D241,Participants!$A$1:$F$1496,3,FALSE)</f>
        <v>7</v>
      </c>
      <c r="I241" s="130" t="str">
        <f>+VLOOKUP(D241,Participants!$A$1:$F$1496,6,FALSE)</f>
        <v>Varsity</v>
      </c>
      <c r="J241" s="130">
        <v>21</v>
      </c>
      <c r="K241" s="130"/>
    </row>
    <row r="242" spans="1:11" ht="15.75" customHeight="1">
      <c r="A242" s="127">
        <v>18</v>
      </c>
      <c r="B242" s="127">
        <v>15.62</v>
      </c>
      <c r="C242" s="128">
        <v>5</v>
      </c>
      <c r="D242" s="129">
        <v>364</v>
      </c>
      <c r="E242" s="130" t="str">
        <f>+VLOOKUP(D242,Participants!$A$1:$F$1496,2,FALSE)</f>
        <v>Joseph Roblaski</v>
      </c>
      <c r="F242" s="130" t="str">
        <f>+VLOOKUP(D242,Participants!$A$1:$F$1496,4,FALSE)</f>
        <v>BTA</v>
      </c>
      <c r="G242" s="130" t="str">
        <f>+VLOOKUP(D242,Participants!$A$1:$F$1496,5,FALSE)</f>
        <v>M</v>
      </c>
      <c r="H242" s="130">
        <f>+VLOOKUP(D242,Participants!$A$1:$F$1496,3,FALSE)</f>
        <v>7</v>
      </c>
      <c r="I242" s="130" t="str">
        <f>+VLOOKUP(D242,Participants!$A$1:$F$1496,6,FALSE)</f>
        <v>Varsity</v>
      </c>
      <c r="J242" s="130">
        <v>22</v>
      </c>
      <c r="K242" s="130"/>
    </row>
    <row r="243" spans="1:11" ht="15.75" customHeight="1">
      <c r="A243" s="2"/>
      <c r="B243" s="2"/>
      <c r="C243" s="2"/>
      <c r="D243" s="3"/>
    </row>
    <row r="244" spans="1:11" ht="15.75" customHeight="1">
      <c r="A244" s="2"/>
      <c r="B244" s="2"/>
      <c r="C244" s="2"/>
      <c r="D244" s="3"/>
    </row>
    <row r="245" spans="1:11" ht="15.75" customHeight="1">
      <c r="A245" s="2"/>
      <c r="B245" s="2"/>
      <c r="C245" s="2"/>
      <c r="D245" s="3"/>
    </row>
    <row r="246" spans="1:11" ht="15.75" customHeight="1">
      <c r="A246" s="2"/>
      <c r="B246" s="2"/>
      <c r="C246" s="2"/>
      <c r="D246" s="3"/>
    </row>
    <row r="247" spans="1:11" ht="15.75" customHeight="1">
      <c r="A247" s="2"/>
      <c r="B247" s="2"/>
      <c r="C247" s="2"/>
      <c r="D247" s="3"/>
    </row>
    <row r="248" spans="1:11" ht="15.75" customHeight="1">
      <c r="A248" s="2"/>
      <c r="B248" s="2"/>
      <c r="C248" s="2"/>
      <c r="D248" s="3"/>
    </row>
    <row r="249" spans="1:11" ht="15.75" customHeight="1">
      <c r="A249" s="2"/>
      <c r="B249" s="2"/>
      <c r="C249" s="2"/>
      <c r="D249" s="3"/>
    </row>
    <row r="250" spans="1:11" ht="15.75" customHeight="1">
      <c r="A250" s="2"/>
      <c r="B250" s="2"/>
      <c r="C250" s="2"/>
      <c r="D250" s="3"/>
    </row>
    <row r="251" spans="1:11" ht="15.75" customHeight="1">
      <c r="A251" s="2"/>
      <c r="B251" s="2"/>
      <c r="C251" s="2"/>
      <c r="D251" s="3"/>
    </row>
    <row r="252" spans="1:11" ht="15.75" customHeight="1">
      <c r="A252" s="2"/>
      <c r="B252" s="2"/>
      <c r="C252" s="2"/>
      <c r="D252" s="3"/>
    </row>
    <row r="253" spans="1:11" ht="15.75" customHeight="1">
      <c r="A253" s="2"/>
      <c r="B253" s="2"/>
      <c r="C253" s="2"/>
      <c r="D253" s="3"/>
    </row>
    <row r="254" spans="1:11" ht="15.75" customHeight="1">
      <c r="A254" s="2"/>
      <c r="B254" s="2"/>
      <c r="C254" s="2"/>
      <c r="D254" s="3"/>
    </row>
    <row r="255" spans="1:11" ht="15.75" customHeight="1">
      <c r="A255" s="2"/>
      <c r="B255" s="2"/>
      <c r="C255" s="2"/>
      <c r="D255" s="3"/>
    </row>
    <row r="256" spans="1:11" ht="15.75" customHeight="1">
      <c r="A256" s="2"/>
      <c r="B256" s="2"/>
      <c r="C256" s="2"/>
      <c r="D256" s="3"/>
    </row>
    <row r="257" spans="1:4" ht="15.75" customHeight="1">
      <c r="A257" s="2"/>
      <c r="B257" s="2"/>
      <c r="C257" s="2"/>
      <c r="D257" s="3"/>
    </row>
    <row r="258" spans="1:4" ht="15.75" customHeight="1">
      <c r="A258" s="2"/>
      <c r="B258" s="2"/>
      <c r="C258" s="2"/>
      <c r="D258" s="3"/>
    </row>
    <row r="259" spans="1:4" ht="15.75" customHeight="1">
      <c r="A259" s="2"/>
      <c r="B259" s="2"/>
      <c r="C259" s="2"/>
      <c r="D259" s="3"/>
    </row>
    <row r="260" spans="1:4" ht="15.75" customHeight="1">
      <c r="A260" s="2"/>
      <c r="B260" s="2"/>
      <c r="C260" s="2"/>
      <c r="D260" s="3"/>
    </row>
    <row r="261" spans="1:4" ht="15.75" customHeight="1">
      <c r="A261" s="2"/>
      <c r="B261" s="2"/>
      <c r="C261" s="2"/>
      <c r="D261" s="3"/>
    </row>
    <row r="262" spans="1:4" ht="15.75" customHeight="1">
      <c r="A262" s="2"/>
      <c r="B262" s="2"/>
      <c r="C262" s="2"/>
      <c r="D262" s="3"/>
    </row>
    <row r="263" spans="1:4" ht="15.75" customHeight="1">
      <c r="A263" s="2"/>
      <c r="B263" s="2"/>
      <c r="C263" s="2"/>
      <c r="D263" s="3"/>
    </row>
    <row r="264" spans="1:4" ht="15.75" customHeight="1">
      <c r="A264" s="2"/>
      <c r="B264" s="2"/>
      <c r="C264" s="2"/>
      <c r="D264" s="3"/>
    </row>
    <row r="265" spans="1:4" ht="15.75" customHeight="1">
      <c r="A265" s="2"/>
      <c r="B265" s="2"/>
      <c r="C265" s="2"/>
      <c r="D265" s="3"/>
    </row>
    <row r="266" spans="1:4" ht="15.75" customHeight="1">
      <c r="A266" s="2"/>
      <c r="B266" s="2"/>
      <c r="C266" s="2"/>
      <c r="D266" s="3"/>
    </row>
    <row r="267" spans="1:4" ht="15.75" customHeight="1">
      <c r="A267" s="2"/>
      <c r="B267" s="2"/>
      <c r="C267" s="2"/>
      <c r="D267" s="3"/>
    </row>
    <row r="268" spans="1:4" ht="15.75" customHeight="1">
      <c r="A268" s="2"/>
      <c r="B268" s="2"/>
      <c r="C268" s="2"/>
      <c r="D268" s="3"/>
    </row>
    <row r="269" spans="1:4" ht="15.75" customHeight="1">
      <c r="A269" s="2"/>
      <c r="B269" s="2"/>
      <c r="C269" s="2"/>
      <c r="D269" s="3"/>
    </row>
    <row r="270" spans="1:4" ht="15.75" customHeight="1">
      <c r="A270" s="2"/>
      <c r="B270" s="2"/>
      <c r="C270" s="2"/>
      <c r="D270" s="3"/>
    </row>
    <row r="271" spans="1:4" ht="15.75" customHeight="1">
      <c r="A271" s="2"/>
      <c r="B271" s="2"/>
      <c r="C271" s="2"/>
      <c r="D271" s="3"/>
    </row>
    <row r="272" spans="1:4" ht="15.75" customHeight="1">
      <c r="A272" s="2"/>
      <c r="B272" s="2"/>
      <c r="C272" s="2"/>
      <c r="D272" s="3"/>
    </row>
    <row r="273" spans="1:4" ht="15.75" customHeight="1">
      <c r="A273" s="2"/>
      <c r="B273" s="2"/>
      <c r="C273" s="2"/>
      <c r="D273" s="3"/>
    </row>
    <row r="274" spans="1:4" ht="15.75" customHeight="1">
      <c r="A274" s="2"/>
      <c r="B274" s="2"/>
      <c r="C274" s="2"/>
      <c r="D274" s="3"/>
    </row>
    <row r="275" spans="1:4" ht="15.75" customHeight="1">
      <c r="A275" s="2"/>
      <c r="B275" s="2"/>
      <c r="C275" s="2"/>
      <c r="D275" s="3"/>
    </row>
    <row r="276" spans="1:4" ht="15.75" customHeight="1">
      <c r="A276" s="2"/>
      <c r="B276" s="2"/>
      <c r="C276" s="2"/>
      <c r="D276" s="3"/>
    </row>
    <row r="277" spans="1:4" ht="15.75" customHeight="1">
      <c r="A277" s="2"/>
      <c r="B277" s="2"/>
      <c r="C277" s="2"/>
      <c r="D277" s="3"/>
    </row>
    <row r="278" spans="1:4" ht="15.75" customHeight="1">
      <c r="A278" s="2"/>
      <c r="B278" s="2"/>
      <c r="C278" s="2"/>
      <c r="D278" s="3"/>
    </row>
    <row r="279" spans="1:4" ht="15.75" customHeight="1">
      <c r="A279" s="2"/>
      <c r="B279" s="2"/>
      <c r="C279" s="2"/>
      <c r="D279" s="3"/>
    </row>
    <row r="280" spans="1:4" ht="15.75" customHeight="1">
      <c r="A280" s="2"/>
      <c r="B280" s="2"/>
      <c r="C280" s="2"/>
      <c r="D280" s="3"/>
    </row>
    <row r="281" spans="1:4" ht="15.75" customHeight="1">
      <c r="A281" s="2"/>
      <c r="B281" s="2"/>
      <c r="C281" s="2"/>
      <c r="D281" s="3"/>
    </row>
    <row r="282" spans="1:4" ht="15.75" customHeight="1">
      <c r="A282" s="2"/>
      <c r="B282" s="2"/>
      <c r="C282" s="2"/>
      <c r="D282" s="3"/>
    </row>
    <row r="283" spans="1:4" ht="15.75" customHeight="1">
      <c r="A283" s="2"/>
      <c r="B283" s="2"/>
      <c r="C283" s="2"/>
      <c r="D283" s="3"/>
    </row>
    <row r="284" spans="1:4" ht="15.75" customHeight="1">
      <c r="A284" s="2"/>
      <c r="B284" s="2"/>
      <c r="C284" s="2"/>
      <c r="D284" s="3"/>
    </row>
    <row r="285" spans="1:4" ht="15.75" customHeight="1">
      <c r="A285" s="2"/>
      <c r="B285" s="2"/>
      <c r="C285" s="2"/>
      <c r="D285" s="3"/>
    </row>
    <row r="286" spans="1:4" ht="15.75" customHeight="1">
      <c r="A286" s="2"/>
      <c r="B286" s="2"/>
      <c r="C286" s="2"/>
      <c r="D286" s="3"/>
    </row>
    <row r="287" spans="1:4" ht="15.75" customHeight="1">
      <c r="A287" s="2"/>
      <c r="B287" s="2"/>
      <c r="C287" s="2"/>
      <c r="D287" s="3"/>
    </row>
    <row r="288" spans="1:4" ht="15.75" customHeight="1">
      <c r="A288" s="2"/>
      <c r="B288" s="2"/>
      <c r="C288" s="2"/>
      <c r="D288" s="3"/>
    </row>
    <row r="289" spans="1:4" ht="15.75" customHeight="1">
      <c r="A289" s="2"/>
      <c r="B289" s="2"/>
      <c r="C289" s="2"/>
      <c r="D289" s="3"/>
    </row>
    <row r="290" spans="1:4" ht="15.75" customHeight="1">
      <c r="A290" s="2"/>
      <c r="B290" s="2"/>
      <c r="C290" s="2"/>
      <c r="D290" s="3"/>
    </row>
    <row r="291" spans="1:4" ht="15.75" customHeight="1">
      <c r="A291" s="2"/>
      <c r="B291" s="2"/>
      <c r="C291" s="2"/>
      <c r="D291" s="3"/>
    </row>
    <row r="292" spans="1:4" ht="15.75" customHeight="1">
      <c r="A292" s="2"/>
      <c r="B292" s="2"/>
      <c r="C292" s="2"/>
      <c r="D292" s="3"/>
    </row>
    <row r="293" spans="1:4" ht="15.75" customHeight="1">
      <c r="A293" s="2"/>
      <c r="B293" s="2"/>
      <c r="C293" s="2"/>
      <c r="D293" s="3"/>
    </row>
    <row r="294" spans="1:4" ht="15.75" customHeight="1">
      <c r="A294" s="2"/>
      <c r="B294" s="2"/>
      <c r="C294" s="2"/>
      <c r="D294" s="3"/>
    </row>
    <row r="295" spans="1:4" ht="15.75" customHeight="1">
      <c r="A295" s="2"/>
      <c r="B295" s="2"/>
      <c r="C295" s="2"/>
      <c r="D295" s="3"/>
    </row>
    <row r="296" spans="1:4" ht="15.75" customHeight="1">
      <c r="A296" s="2"/>
      <c r="B296" s="2"/>
      <c r="C296" s="2"/>
      <c r="D296" s="3"/>
    </row>
    <row r="297" spans="1:4" ht="15.75" customHeight="1">
      <c r="A297" s="2"/>
      <c r="B297" s="2"/>
      <c r="C297" s="2"/>
      <c r="D297" s="3"/>
    </row>
    <row r="298" spans="1:4" ht="15.75" customHeight="1">
      <c r="A298" s="2"/>
      <c r="B298" s="2"/>
      <c r="C298" s="2"/>
      <c r="D298" s="3"/>
    </row>
    <row r="299" spans="1:4" ht="15.75" customHeight="1">
      <c r="A299" s="2"/>
      <c r="B299" s="2"/>
      <c r="C299" s="2"/>
      <c r="D299" s="3"/>
    </row>
    <row r="300" spans="1:4" ht="15.75" customHeight="1">
      <c r="A300" s="2"/>
      <c r="B300" s="2"/>
      <c r="C300" s="2"/>
      <c r="D300" s="3"/>
    </row>
    <row r="301" spans="1:4" ht="15.75" customHeight="1">
      <c r="A301" s="2"/>
      <c r="B301" s="2"/>
      <c r="C301" s="2"/>
      <c r="D301" s="3"/>
    </row>
    <row r="302" spans="1:4" ht="15.75" customHeight="1">
      <c r="A302" s="2"/>
      <c r="B302" s="2"/>
      <c r="C302" s="2"/>
      <c r="D302" s="3"/>
    </row>
    <row r="303" spans="1:4" ht="15.75" customHeight="1">
      <c r="A303" s="2"/>
      <c r="B303" s="2"/>
      <c r="C303" s="2"/>
      <c r="D303" s="3"/>
    </row>
    <row r="304" spans="1:4" ht="15.75" customHeight="1">
      <c r="A304" s="2"/>
      <c r="B304" s="2"/>
      <c r="C304" s="2"/>
      <c r="D304" s="3"/>
    </row>
    <row r="305" spans="1:4" ht="15.75" customHeight="1">
      <c r="A305" s="2"/>
      <c r="B305" s="2"/>
      <c r="C305" s="2"/>
      <c r="D305" s="3"/>
    </row>
    <row r="306" spans="1:4" ht="15.75" customHeight="1">
      <c r="A306" s="2"/>
      <c r="B306" s="2"/>
      <c r="C306" s="2"/>
      <c r="D306" s="3"/>
    </row>
    <row r="307" spans="1:4" ht="15.75" customHeight="1">
      <c r="A307" s="2"/>
      <c r="B307" s="2"/>
      <c r="C307" s="2"/>
      <c r="D307" s="3"/>
    </row>
    <row r="308" spans="1:4" ht="15.75" customHeight="1">
      <c r="A308" s="2"/>
      <c r="B308" s="2"/>
      <c r="C308" s="2"/>
      <c r="D308" s="3"/>
    </row>
    <row r="309" spans="1:4" ht="15.75" customHeight="1">
      <c r="A309" s="2"/>
      <c r="B309" s="2"/>
      <c r="C309" s="2"/>
      <c r="D309" s="3"/>
    </row>
    <row r="310" spans="1:4" ht="15.75" customHeight="1">
      <c r="A310" s="2"/>
      <c r="B310" s="2"/>
      <c r="C310" s="2"/>
      <c r="D310" s="3"/>
    </row>
    <row r="311" spans="1:4" ht="15.75" customHeight="1">
      <c r="A311" s="2"/>
      <c r="B311" s="2"/>
      <c r="C311" s="2"/>
      <c r="D311" s="3"/>
    </row>
    <row r="312" spans="1:4" ht="15.75" customHeight="1">
      <c r="A312" s="2"/>
      <c r="B312" s="2"/>
      <c r="C312" s="2"/>
      <c r="D312" s="3"/>
    </row>
    <row r="313" spans="1:4" ht="15.75" customHeight="1">
      <c r="A313" s="2"/>
      <c r="B313" s="2"/>
      <c r="C313" s="2"/>
      <c r="D313" s="3"/>
    </row>
    <row r="314" spans="1:4" ht="15.75" customHeight="1">
      <c r="A314" s="2"/>
      <c r="B314" s="2"/>
      <c r="C314" s="2"/>
      <c r="D314" s="3"/>
    </row>
    <row r="315" spans="1:4" ht="15.75" customHeight="1">
      <c r="A315" s="2"/>
      <c r="B315" s="2"/>
      <c r="C315" s="2"/>
      <c r="D315" s="3"/>
    </row>
    <row r="316" spans="1:4" ht="15.75" customHeight="1">
      <c r="A316" s="2"/>
      <c r="B316" s="2"/>
      <c r="C316" s="2"/>
      <c r="D316" s="3"/>
    </row>
    <row r="317" spans="1:4" ht="15.75" customHeight="1">
      <c r="A317" s="2"/>
      <c r="B317" s="2"/>
      <c r="C317" s="2"/>
      <c r="D317" s="3"/>
    </row>
    <row r="318" spans="1:4" ht="15.75" customHeight="1">
      <c r="A318" s="2"/>
      <c r="B318" s="2"/>
      <c r="C318" s="2"/>
      <c r="D318" s="3"/>
    </row>
    <row r="319" spans="1:4" ht="15.75" customHeight="1">
      <c r="A319" s="2"/>
      <c r="B319" s="2"/>
      <c r="C319" s="2"/>
      <c r="D319" s="3"/>
    </row>
    <row r="320" spans="1:4" ht="15.75" customHeight="1">
      <c r="A320" s="2"/>
      <c r="B320" s="2"/>
      <c r="C320" s="2"/>
      <c r="D320" s="3"/>
    </row>
    <row r="321" spans="1:4" ht="15.75" customHeight="1">
      <c r="A321" s="2"/>
      <c r="B321" s="2"/>
      <c r="C321" s="2"/>
      <c r="D321" s="3"/>
    </row>
    <row r="322" spans="1:4" ht="15.75" customHeight="1">
      <c r="A322" s="2"/>
      <c r="B322" s="2"/>
      <c r="C322" s="2"/>
      <c r="D322" s="3"/>
    </row>
    <row r="323" spans="1:4" ht="15.75" customHeight="1">
      <c r="A323" s="2"/>
      <c r="B323" s="2"/>
      <c r="C323" s="2"/>
      <c r="D323" s="3"/>
    </row>
    <row r="324" spans="1:4" ht="15.75" customHeight="1">
      <c r="A324" s="2"/>
      <c r="B324" s="2"/>
      <c r="C324" s="2"/>
      <c r="D324" s="3"/>
    </row>
    <row r="325" spans="1:4" ht="15.75" customHeight="1">
      <c r="A325" s="2"/>
      <c r="B325" s="2"/>
      <c r="C325" s="2"/>
      <c r="D325" s="3"/>
    </row>
    <row r="326" spans="1:4" ht="15.75" customHeight="1">
      <c r="A326" s="2"/>
      <c r="B326" s="2"/>
      <c r="C326" s="2"/>
      <c r="D326" s="3"/>
    </row>
    <row r="327" spans="1:4" ht="15.75" customHeight="1">
      <c r="A327" s="2"/>
      <c r="B327" s="2"/>
      <c r="C327" s="2"/>
      <c r="D327" s="3"/>
    </row>
    <row r="328" spans="1:4" ht="15.75" customHeight="1">
      <c r="A328" s="2"/>
      <c r="B328" s="2"/>
      <c r="C328" s="2"/>
      <c r="D328" s="3"/>
    </row>
    <row r="329" spans="1:4" ht="15.75" customHeight="1">
      <c r="A329" s="2"/>
      <c r="B329" s="2"/>
      <c r="C329" s="2"/>
      <c r="D329" s="3"/>
    </row>
    <row r="330" spans="1:4" ht="15.75" customHeight="1">
      <c r="A330" s="2"/>
      <c r="B330" s="2"/>
      <c r="C330" s="2"/>
      <c r="D330" s="3"/>
    </row>
    <row r="331" spans="1:4" ht="15.75" customHeight="1">
      <c r="A331" s="2"/>
      <c r="B331" s="2"/>
      <c r="C331" s="2"/>
      <c r="D331" s="3"/>
    </row>
    <row r="332" spans="1:4" ht="15.75" customHeight="1">
      <c r="A332" s="2"/>
      <c r="B332" s="2"/>
      <c r="C332" s="2"/>
      <c r="D332" s="3"/>
    </row>
    <row r="333" spans="1:4" ht="15.75" customHeight="1">
      <c r="A333" s="2"/>
      <c r="B333" s="2"/>
      <c r="C333" s="2"/>
      <c r="D333" s="3"/>
    </row>
    <row r="334" spans="1:4" ht="15.75" customHeight="1">
      <c r="A334" s="2"/>
      <c r="B334" s="2"/>
      <c r="C334" s="2"/>
      <c r="D334" s="3"/>
    </row>
    <row r="335" spans="1:4" ht="15.75" customHeight="1">
      <c r="A335" s="2"/>
      <c r="B335" s="2"/>
      <c r="C335" s="2"/>
      <c r="D335" s="3"/>
    </row>
    <row r="336" spans="1:4" ht="15.75" customHeight="1">
      <c r="A336" s="2"/>
      <c r="B336" s="2"/>
      <c r="C336" s="2"/>
      <c r="D336" s="3"/>
    </row>
    <row r="337" spans="1:4" ht="15.75" customHeight="1">
      <c r="A337" s="2"/>
      <c r="B337" s="2"/>
      <c r="C337" s="2"/>
      <c r="D337" s="3"/>
    </row>
    <row r="338" spans="1:4" ht="15.75" customHeight="1">
      <c r="A338" s="2"/>
      <c r="B338" s="2"/>
      <c r="C338" s="2"/>
      <c r="D338" s="3"/>
    </row>
    <row r="339" spans="1:4" ht="15.75" customHeight="1">
      <c r="A339" s="2"/>
      <c r="B339" s="2"/>
      <c r="C339" s="2"/>
      <c r="D339" s="3"/>
    </row>
    <row r="340" spans="1:4" ht="15.75" customHeight="1">
      <c r="A340" s="2"/>
      <c r="B340" s="2"/>
      <c r="C340" s="2"/>
      <c r="D340" s="3"/>
    </row>
    <row r="341" spans="1:4" ht="15.75" customHeight="1">
      <c r="A341" s="2"/>
      <c r="B341" s="2"/>
      <c r="C341" s="2"/>
      <c r="D341" s="3"/>
    </row>
    <row r="342" spans="1:4" ht="15.75" customHeight="1">
      <c r="A342" s="2"/>
      <c r="B342" s="2"/>
      <c r="C342" s="2"/>
      <c r="D342" s="3"/>
    </row>
    <row r="343" spans="1:4" ht="15.75" customHeight="1">
      <c r="A343" s="2"/>
      <c r="B343" s="2"/>
      <c r="C343" s="2"/>
      <c r="D343" s="3"/>
    </row>
    <row r="344" spans="1:4" ht="15.75" customHeight="1">
      <c r="A344" s="2"/>
      <c r="B344" s="2"/>
      <c r="C344" s="2"/>
      <c r="D344" s="3"/>
    </row>
    <row r="345" spans="1:4" ht="15.75" customHeight="1">
      <c r="A345" s="2"/>
      <c r="B345" s="2"/>
      <c r="C345" s="2"/>
      <c r="D345" s="3"/>
    </row>
    <row r="346" spans="1:4" ht="15.75" customHeight="1">
      <c r="A346" s="2"/>
      <c r="B346" s="2"/>
      <c r="C346" s="2"/>
      <c r="D346" s="3"/>
    </row>
    <row r="347" spans="1:4" ht="15.75" customHeight="1">
      <c r="A347" s="2"/>
      <c r="B347" s="2"/>
      <c r="C347" s="2"/>
      <c r="D347" s="3"/>
    </row>
    <row r="348" spans="1:4" ht="15.75" customHeight="1">
      <c r="A348" s="2"/>
      <c r="B348" s="2"/>
      <c r="C348" s="2"/>
      <c r="D348" s="3"/>
    </row>
    <row r="349" spans="1:4" ht="15.75" customHeight="1">
      <c r="A349" s="2"/>
      <c r="B349" s="2"/>
      <c r="C349" s="2"/>
      <c r="D349" s="3"/>
    </row>
    <row r="350" spans="1:4" ht="15.75" customHeight="1">
      <c r="A350" s="2"/>
      <c r="B350" s="2"/>
      <c r="C350" s="2"/>
      <c r="D350" s="3"/>
    </row>
    <row r="351" spans="1:4" ht="15.75" customHeight="1">
      <c r="A351" s="2"/>
      <c r="B351" s="2"/>
      <c r="C351" s="2"/>
      <c r="D351" s="3"/>
    </row>
    <row r="352" spans="1:4" ht="15.75" customHeight="1">
      <c r="A352" s="2"/>
      <c r="B352" s="2"/>
      <c r="C352" s="2"/>
      <c r="D352" s="3"/>
    </row>
    <row r="353" spans="1:4" ht="15.75" customHeight="1">
      <c r="A353" s="2"/>
      <c r="B353" s="2"/>
      <c r="C353" s="2"/>
      <c r="D353" s="3"/>
    </row>
    <row r="354" spans="1:4" ht="15.75" customHeight="1">
      <c r="A354" s="2"/>
      <c r="B354" s="2"/>
      <c r="C354" s="2"/>
      <c r="D354" s="3"/>
    </row>
    <row r="355" spans="1:4" ht="15.75" customHeight="1">
      <c r="A355" s="2"/>
      <c r="B355" s="2"/>
      <c r="C355" s="2"/>
      <c r="D355" s="3"/>
    </row>
    <row r="356" spans="1:4" ht="15.75" customHeight="1">
      <c r="A356" s="2"/>
      <c r="B356" s="2"/>
      <c r="C356" s="2"/>
      <c r="D356" s="3"/>
    </row>
    <row r="357" spans="1:4" ht="15.75" customHeight="1">
      <c r="A357" s="2"/>
      <c r="B357" s="2"/>
      <c r="C357" s="2"/>
      <c r="D357" s="3"/>
    </row>
    <row r="358" spans="1:4" ht="15.75" customHeight="1">
      <c r="A358" s="2"/>
      <c r="B358" s="2"/>
      <c r="C358" s="2"/>
      <c r="D358" s="3"/>
    </row>
    <row r="359" spans="1:4" ht="15.75" customHeight="1">
      <c r="A359" s="2"/>
      <c r="B359" s="2"/>
      <c r="C359" s="2"/>
      <c r="D359" s="3"/>
    </row>
    <row r="360" spans="1:4" ht="15.75" customHeight="1">
      <c r="A360" s="2"/>
      <c r="B360" s="2"/>
      <c r="C360" s="2"/>
      <c r="D360" s="3"/>
    </row>
    <row r="361" spans="1:4" ht="15.75" customHeight="1">
      <c r="A361" s="2"/>
      <c r="B361" s="2"/>
      <c r="C361" s="2"/>
      <c r="D361" s="3"/>
    </row>
    <row r="362" spans="1:4" ht="15.75" customHeight="1">
      <c r="A362" s="2"/>
      <c r="B362" s="2"/>
      <c r="C362" s="2"/>
      <c r="D362" s="3"/>
    </row>
    <row r="363" spans="1:4" ht="15.75" customHeight="1">
      <c r="A363" s="2"/>
      <c r="B363" s="2"/>
      <c r="C363" s="2"/>
      <c r="D363" s="3"/>
    </row>
    <row r="364" spans="1:4" ht="15.75" customHeight="1">
      <c r="A364" s="2"/>
      <c r="B364" s="2"/>
      <c r="C364" s="2"/>
      <c r="D364" s="3"/>
    </row>
    <row r="365" spans="1:4" ht="15.75" customHeight="1">
      <c r="A365" s="2"/>
      <c r="B365" s="2"/>
      <c r="C365" s="2"/>
      <c r="D365" s="3"/>
    </row>
    <row r="366" spans="1:4" ht="15.75" customHeight="1">
      <c r="A366" s="2"/>
      <c r="B366" s="2"/>
      <c r="C366" s="2"/>
      <c r="D366" s="3"/>
    </row>
    <row r="367" spans="1:4" ht="15.75" customHeight="1">
      <c r="A367" s="2"/>
      <c r="B367" s="2"/>
      <c r="C367" s="2"/>
      <c r="D367" s="3"/>
    </row>
    <row r="368" spans="1:4" ht="15.75" customHeight="1">
      <c r="A368" s="2"/>
      <c r="B368" s="2"/>
      <c r="C368" s="2"/>
      <c r="D368" s="3"/>
    </row>
    <row r="369" spans="1:4" ht="15.75" customHeight="1">
      <c r="A369" s="2"/>
      <c r="B369" s="2"/>
      <c r="C369" s="2"/>
      <c r="D369" s="3"/>
    </row>
    <row r="370" spans="1:4" ht="15.75" customHeight="1">
      <c r="A370" s="2"/>
      <c r="B370" s="2"/>
      <c r="C370" s="2"/>
      <c r="D370" s="3"/>
    </row>
    <row r="371" spans="1:4" ht="15.75" customHeight="1">
      <c r="A371" s="2"/>
      <c r="B371" s="2"/>
      <c r="C371" s="2"/>
      <c r="D371" s="3"/>
    </row>
    <row r="372" spans="1:4" ht="15.75" customHeight="1">
      <c r="A372" s="2"/>
      <c r="B372" s="2"/>
      <c r="C372" s="2"/>
      <c r="D372" s="3"/>
    </row>
    <row r="373" spans="1:4" ht="15.75" customHeight="1">
      <c r="A373" s="2"/>
      <c r="B373" s="2"/>
      <c r="C373" s="2"/>
      <c r="D373" s="3"/>
    </row>
    <row r="374" spans="1:4" ht="15.75" customHeight="1">
      <c r="A374" s="2"/>
      <c r="B374" s="2"/>
      <c r="C374" s="2"/>
      <c r="D374" s="3"/>
    </row>
    <row r="375" spans="1:4" ht="15.75" customHeight="1">
      <c r="A375" s="2"/>
      <c r="B375" s="2"/>
      <c r="C375" s="2"/>
      <c r="D375" s="3"/>
    </row>
    <row r="376" spans="1:4" ht="15.75" customHeight="1">
      <c r="A376" s="2"/>
      <c r="B376" s="2"/>
      <c r="C376" s="2"/>
      <c r="D376" s="3"/>
    </row>
    <row r="377" spans="1:4" ht="15.75" customHeight="1">
      <c r="A377" s="2"/>
      <c r="B377" s="2"/>
      <c r="C377" s="2"/>
      <c r="D377" s="3"/>
    </row>
    <row r="378" spans="1:4" ht="15.75" customHeight="1">
      <c r="A378" s="2"/>
      <c r="B378" s="2"/>
      <c r="C378" s="2"/>
      <c r="D378" s="3"/>
    </row>
    <row r="379" spans="1:4" ht="15.75" customHeight="1">
      <c r="A379" s="2"/>
      <c r="B379" s="2"/>
      <c r="C379" s="2"/>
      <c r="D379" s="3"/>
    </row>
    <row r="380" spans="1:4" ht="15.75" customHeight="1">
      <c r="A380" s="2"/>
      <c r="B380" s="2"/>
      <c r="C380" s="2"/>
      <c r="D380" s="3"/>
    </row>
    <row r="381" spans="1:4" ht="15.75" customHeight="1">
      <c r="A381" s="2"/>
      <c r="B381" s="2"/>
      <c r="C381" s="2"/>
      <c r="D381" s="3"/>
    </row>
    <row r="382" spans="1:4" ht="15.75" customHeight="1">
      <c r="A382" s="2"/>
      <c r="B382" s="2"/>
      <c r="C382" s="2"/>
      <c r="D382" s="3"/>
    </row>
    <row r="383" spans="1:4" ht="15.75" customHeight="1">
      <c r="A383" s="2"/>
      <c r="B383" s="2"/>
      <c r="C383" s="2"/>
      <c r="D383" s="3"/>
    </row>
    <row r="384" spans="1:4" ht="15.75" customHeight="1">
      <c r="A384" s="2"/>
      <c r="B384" s="2"/>
      <c r="C384" s="2"/>
      <c r="D384" s="3"/>
    </row>
    <row r="385" spans="1:4" ht="15.75" customHeight="1">
      <c r="A385" s="2"/>
      <c r="B385" s="2"/>
      <c r="C385" s="2"/>
      <c r="D385" s="3"/>
    </row>
    <row r="386" spans="1:4" ht="15.75" customHeight="1">
      <c r="A386" s="2"/>
      <c r="B386" s="2"/>
      <c r="C386" s="2"/>
      <c r="D386" s="3"/>
    </row>
    <row r="387" spans="1:4" ht="15.75" customHeight="1">
      <c r="A387" s="2"/>
      <c r="B387" s="2"/>
      <c r="C387" s="2"/>
      <c r="D387" s="3"/>
    </row>
    <row r="388" spans="1:4" ht="15.75" customHeight="1">
      <c r="A388" s="2"/>
      <c r="B388" s="2"/>
      <c r="C388" s="2"/>
      <c r="D388" s="3"/>
    </row>
    <row r="389" spans="1:4" ht="15.75" customHeight="1">
      <c r="A389" s="2"/>
      <c r="B389" s="2"/>
      <c r="C389" s="2"/>
      <c r="D389" s="3"/>
    </row>
    <row r="390" spans="1:4" ht="15.75" customHeight="1">
      <c r="A390" s="2"/>
      <c r="B390" s="2"/>
      <c r="C390" s="2"/>
      <c r="D390" s="3"/>
    </row>
    <row r="391" spans="1:4" ht="15.75" customHeight="1">
      <c r="A391" s="2"/>
      <c r="B391" s="2"/>
      <c r="C391" s="2"/>
      <c r="D391" s="3"/>
    </row>
    <row r="392" spans="1:4" ht="15.75" customHeight="1">
      <c r="A392" s="2"/>
      <c r="B392" s="2"/>
      <c r="C392" s="2"/>
      <c r="D392" s="3"/>
    </row>
    <row r="393" spans="1:4" ht="15.75" customHeight="1">
      <c r="A393" s="2"/>
      <c r="B393" s="2"/>
      <c r="C393" s="2"/>
      <c r="D393" s="3"/>
    </row>
    <row r="394" spans="1:4" ht="15.75" customHeight="1">
      <c r="A394" s="2"/>
      <c r="B394" s="2"/>
      <c r="C394" s="2"/>
      <c r="D394" s="3"/>
    </row>
    <row r="395" spans="1:4" ht="15.75" customHeight="1">
      <c r="A395" s="2"/>
      <c r="B395" s="2"/>
      <c r="C395" s="2"/>
      <c r="D395" s="3"/>
    </row>
    <row r="396" spans="1:4" ht="15.75" customHeight="1">
      <c r="A396" s="2"/>
      <c r="B396" s="2"/>
      <c r="C396" s="2"/>
      <c r="D396" s="3"/>
    </row>
    <row r="397" spans="1:4" ht="15.75" customHeight="1">
      <c r="A397" s="2"/>
      <c r="B397" s="2"/>
      <c r="C397" s="2"/>
      <c r="D397" s="3"/>
    </row>
    <row r="398" spans="1:4" ht="15.75" customHeight="1">
      <c r="A398" s="2"/>
      <c r="B398" s="2"/>
      <c r="C398" s="2"/>
      <c r="D398" s="3"/>
    </row>
    <row r="399" spans="1:4" ht="15.75" customHeight="1">
      <c r="A399" s="2"/>
      <c r="B399" s="2"/>
      <c r="C399" s="2"/>
      <c r="D399" s="3"/>
    </row>
    <row r="400" spans="1:4" ht="15.75" customHeight="1">
      <c r="A400" s="2"/>
      <c r="B400" s="2"/>
      <c r="C400" s="2"/>
      <c r="D400" s="3"/>
    </row>
    <row r="401" spans="1:4" ht="15.75" customHeight="1">
      <c r="A401" s="2"/>
      <c r="B401" s="2"/>
      <c r="C401" s="2"/>
      <c r="D401" s="3"/>
    </row>
    <row r="402" spans="1:4" ht="15.75" customHeight="1">
      <c r="A402" s="2"/>
      <c r="B402" s="2"/>
      <c r="C402" s="2"/>
      <c r="D402" s="3"/>
    </row>
    <row r="403" spans="1:4" ht="15.75" customHeight="1">
      <c r="A403" s="2"/>
      <c r="B403" s="2"/>
      <c r="C403" s="2"/>
      <c r="D403" s="3"/>
    </row>
    <row r="404" spans="1:4" ht="15.75" customHeight="1">
      <c r="A404" s="2"/>
      <c r="B404" s="2"/>
      <c r="C404" s="2"/>
      <c r="D404" s="3"/>
    </row>
    <row r="405" spans="1:4" ht="15.75" customHeight="1">
      <c r="A405" s="2"/>
      <c r="B405" s="2"/>
      <c r="C405" s="2"/>
      <c r="D405" s="3"/>
    </row>
    <row r="406" spans="1:4" ht="15.75" customHeight="1">
      <c r="A406" s="2"/>
      <c r="B406" s="2"/>
      <c r="C406" s="2"/>
      <c r="D406" s="3"/>
    </row>
    <row r="407" spans="1:4" ht="15.75" customHeight="1">
      <c r="A407" s="2"/>
      <c r="B407" s="2"/>
      <c r="C407" s="2"/>
      <c r="D407" s="3"/>
    </row>
    <row r="408" spans="1:4" ht="15.75" customHeight="1">
      <c r="A408" s="2"/>
      <c r="B408" s="2"/>
      <c r="C408" s="2"/>
      <c r="D408" s="3"/>
    </row>
    <row r="409" spans="1:4" ht="15.75" customHeight="1">
      <c r="A409" s="2"/>
      <c r="B409" s="2"/>
      <c r="C409" s="2"/>
      <c r="D409" s="3"/>
    </row>
    <row r="410" spans="1:4" ht="15.75" customHeight="1">
      <c r="A410" s="2"/>
      <c r="B410" s="2"/>
      <c r="C410" s="2"/>
      <c r="D410" s="3"/>
    </row>
    <row r="411" spans="1:4" ht="15.75" customHeight="1">
      <c r="A411" s="2"/>
      <c r="B411" s="2"/>
      <c r="C411" s="2"/>
      <c r="D411" s="3"/>
    </row>
    <row r="412" spans="1:4" ht="15.75" customHeight="1">
      <c r="A412" s="2"/>
      <c r="B412" s="2"/>
      <c r="C412" s="2"/>
      <c r="D412" s="3"/>
    </row>
    <row r="413" spans="1:4" ht="15.75" customHeight="1">
      <c r="A413" s="2"/>
      <c r="B413" s="2"/>
      <c r="C413" s="2"/>
      <c r="D413" s="3"/>
    </row>
    <row r="414" spans="1:4" ht="15.75" customHeight="1">
      <c r="A414" s="2"/>
      <c r="B414" s="2"/>
      <c r="C414" s="2"/>
      <c r="D414" s="3"/>
    </row>
    <row r="415" spans="1:4" ht="15.75" customHeight="1">
      <c r="A415" s="2"/>
      <c r="B415" s="2"/>
      <c r="C415" s="2"/>
      <c r="D415" s="3"/>
    </row>
    <row r="416" spans="1:4" ht="15.75" customHeight="1">
      <c r="A416" s="2"/>
      <c r="B416" s="2"/>
      <c r="C416" s="2"/>
      <c r="D416" s="3"/>
    </row>
    <row r="417" spans="1:4" ht="15.75" customHeight="1">
      <c r="A417" s="2"/>
      <c r="B417" s="2"/>
      <c r="C417" s="2"/>
      <c r="D417" s="3"/>
    </row>
    <row r="418" spans="1:4" ht="15.75" customHeight="1">
      <c r="A418" s="2"/>
      <c r="B418" s="2"/>
      <c r="C418" s="2"/>
      <c r="D418" s="3"/>
    </row>
    <row r="419" spans="1:4" ht="15.75" customHeight="1">
      <c r="A419" s="2"/>
      <c r="B419" s="2"/>
      <c r="C419" s="2"/>
      <c r="D419" s="3"/>
    </row>
    <row r="420" spans="1:4" ht="15.75" customHeight="1">
      <c r="A420" s="2"/>
      <c r="B420" s="2"/>
      <c r="C420" s="2"/>
      <c r="D420" s="3"/>
    </row>
    <row r="421" spans="1:4" ht="15.75" customHeight="1">
      <c r="A421" s="2"/>
      <c r="B421" s="2"/>
      <c r="C421" s="2"/>
      <c r="D421" s="3"/>
    </row>
    <row r="422" spans="1:4" ht="15.75" customHeight="1">
      <c r="A422" s="2"/>
      <c r="B422" s="2"/>
      <c r="C422" s="2"/>
      <c r="D422" s="3"/>
    </row>
    <row r="423" spans="1:4" ht="15.75" customHeight="1">
      <c r="A423" s="2"/>
      <c r="B423" s="2"/>
      <c r="C423" s="2"/>
      <c r="D423" s="3"/>
    </row>
    <row r="424" spans="1:4" ht="15.75" customHeight="1">
      <c r="A424" s="2"/>
      <c r="B424" s="2"/>
      <c r="C424" s="2"/>
      <c r="D424" s="3"/>
    </row>
    <row r="425" spans="1:4" ht="15.75" customHeight="1">
      <c r="A425" s="2"/>
      <c r="B425" s="2"/>
      <c r="C425" s="2"/>
      <c r="D425" s="3"/>
    </row>
    <row r="426" spans="1:4" ht="15.75" customHeight="1">
      <c r="A426" s="2"/>
      <c r="B426" s="2"/>
      <c r="C426" s="2"/>
      <c r="D426" s="3"/>
    </row>
    <row r="427" spans="1:4" ht="15.75" customHeight="1">
      <c r="A427" s="2"/>
      <c r="B427" s="2"/>
      <c r="C427" s="2"/>
      <c r="D427" s="3"/>
    </row>
    <row r="428" spans="1:4" ht="15.75" customHeight="1">
      <c r="A428" s="2"/>
      <c r="B428" s="2"/>
      <c r="C428" s="2"/>
      <c r="D428" s="3"/>
    </row>
    <row r="429" spans="1:4" ht="15.75" customHeight="1">
      <c r="A429" s="2"/>
      <c r="B429" s="2"/>
      <c r="C429" s="2"/>
      <c r="D429" s="3"/>
    </row>
    <row r="430" spans="1:4" ht="15.75" customHeight="1">
      <c r="A430" s="2"/>
      <c r="B430" s="2"/>
      <c r="C430" s="2"/>
      <c r="D430" s="3"/>
    </row>
    <row r="431" spans="1:4" ht="15.75" customHeight="1">
      <c r="A431" s="2"/>
      <c r="B431" s="2"/>
      <c r="C431" s="2"/>
      <c r="D431" s="3"/>
    </row>
    <row r="432" spans="1:4" ht="15.75" customHeight="1">
      <c r="A432" s="2"/>
      <c r="B432" s="2"/>
      <c r="C432" s="2"/>
      <c r="D432" s="3"/>
    </row>
    <row r="433" spans="1:4" ht="15.75" customHeight="1">
      <c r="A433" s="2"/>
      <c r="B433" s="2"/>
      <c r="C433" s="2"/>
      <c r="D433" s="3"/>
    </row>
    <row r="434" spans="1:4" ht="15.75" customHeight="1">
      <c r="A434" s="2"/>
      <c r="B434" s="2"/>
      <c r="C434" s="2"/>
      <c r="D434" s="3"/>
    </row>
    <row r="435" spans="1:4" ht="15.75" customHeight="1">
      <c r="A435" s="2"/>
      <c r="B435" s="2"/>
      <c r="C435" s="2"/>
      <c r="D435" s="3"/>
    </row>
    <row r="436" spans="1:4" ht="15.75" customHeight="1">
      <c r="A436" s="2"/>
      <c r="B436" s="2"/>
      <c r="C436" s="2"/>
      <c r="D436" s="3"/>
    </row>
    <row r="437" spans="1:4" ht="15.75" customHeight="1">
      <c r="A437" s="2"/>
      <c r="B437" s="2"/>
      <c r="C437" s="2"/>
      <c r="D437" s="3"/>
    </row>
    <row r="438" spans="1:4" ht="15.75" customHeight="1">
      <c r="A438" s="2"/>
      <c r="B438" s="2"/>
      <c r="C438" s="2"/>
      <c r="D438" s="3"/>
    </row>
    <row r="439" spans="1:4" ht="15.75" customHeight="1">
      <c r="A439" s="2"/>
      <c r="B439" s="2"/>
      <c r="C439" s="2"/>
      <c r="D439" s="3"/>
    </row>
    <row r="440" spans="1:4" ht="15.75" customHeight="1">
      <c r="A440" s="2"/>
      <c r="B440" s="2"/>
      <c r="C440" s="2"/>
      <c r="D440" s="3"/>
    </row>
    <row r="441" spans="1:4" ht="15.75" customHeight="1">
      <c r="A441" s="2"/>
      <c r="B441" s="2"/>
      <c r="C441" s="2"/>
      <c r="D441" s="3"/>
    </row>
    <row r="442" spans="1:4" ht="15.75" customHeight="1">
      <c r="A442" s="2"/>
      <c r="B442" s="2"/>
      <c r="C442" s="2"/>
      <c r="D442" s="3"/>
    </row>
    <row r="443" spans="1:4" ht="15.75" customHeight="1">
      <c r="A443" s="2"/>
      <c r="B443" s="2"/>
      <c r="C443" s="2"/>
      <c r="D443" s="3"/>
    </row>
    <row r="444" spans="1:4" ht="15.75" customHeight="1">
      <c r="A444" s="2"/>
      <c r="B444" s="2"/>
      <c r="C444" s="2"/>
      <c r="D444" s="3"/>
    </row>
    <row r="445" spans="1:4" ht="15.75" customHeight="1">
      <c r="A445" s="2"/>
      <c r="B445" s="2"/>
      <c r="C445" s="2"/>
      <c r="D445" s="3"/>
    </row>
    <row r="446" spans="1:4" ht="15.75" customHeight="1">
      <c r="A446" s="2"/>
      <c r="B446" s="2"/>
      <c r="C446" s="2"/>
      <c r="D446" s="3"/>
    </row>
    <row r="447" spans="1:4" ht="15.75" customHeight="1">
      <c r="A447" s="2"/>
      <c r="B447" s="2"/>
      <c r="C447" s="2"/>
      <c r="D447" s="3"/>
    </row>
    <row r="448" spans="1:4" ht="15.75" customHeight="1">
      <c r="A448" s="2"/>
      <c r="B448" s="2"/>
      <c r="C448" s="2"/>
      <c r="D448" s="3"/>
    </row>
    <row r="449" spans="1:4" ht="15.75" customHeight="1">
      <c r="A449" s="2"/>
      <c r="B449" s="2"/>
      <c r="C449" s="2"/>
      <c r="D449" s="3"/>
    </row>
    <row r="450" spans="1:4" ht="15.75" customHeight="1">
      <c r="A450" s="2"/>
      <c r="B450" s="2"/>
      <c r="C450" s="2"/>
      <c r="D450" s="3"/>
    </row>
    <row r="451" spans="1:4" ht="15.75" customHeight="1">
      <c r="A451" s="2"/>
      <c r="B451" s="2"/>
      <c r="C451" s="2"/>
      <c r="D451" s="3"/>
    </row>
    <row r="452" spans="1:4" ht="15.75" customHeight="1">
      <c r="A452" s="2"/>
      <c r="B452" s="2"/>
      <c r="C452" s="2"/>
      <c r="D452" s="3"/>
    </row>
    <row r="453" spans="1:4" ht="15.75" customHeight="1">
      <c r="A453" s="2"/>
      <c r="B453" s="2"/>
      <c r="C453" s="2"/>
      <c r="D453" s="3"/>
    </row>
    <row r="454" spans="1:4" ht="15.75" customHeight="1">
      <c r="A454" s="2"/>
      <c r="B454" s="2"/>
      <c r="C454" s="2"/>
      <c r="D454" s="3"/>
    </row>
    <row r="455" spans="1:4" ht="15.75" customHeight="1">
      <c r="A455" s="2"/>
      <c r="B455" s="2"/>
      <c r="C455" s="2"/>
      <c r="D455" s="3"/>
    </row>
    <row r="456" spans="1:4" ht="15.75" customHeight="1">
      <c r="A456" s="2"/>
      <c r="B456" s="2"/>
      <c r="C456" s="2"/>
      <c r="D456" s="3"/>
    </row>
    <row r="457" spans="1:4" ht="15.75" customHeight="1">
      <c r="A457" s="2"/>
      <c r="B457" s="2"/>
      <c r="C457" s="2"/>
      <c r="D457" s="3"/>
    </row>
    <row r="458" spans="1:4" ht="15.75" customHeight="1">
      <c r="A458" s="2"/>
      <c r="B458" s="2"/>
      <c r="C458" s="2"/>
      <c r="D458" s="3"/>
    </row>
    <row r="459" spans="1:4" ht="15.75" customHeight="1">
      <c r="A459" s="2"/>
      <c r="B459" s="2"/>
      <c r="C459" s="2"/>
      <c r="D459" s="3"/>
    </row>
    <row r="460" spans="1:4" ht="15.75" customHeight="1">
      <c r="A460" s="2"/>
      <c r="B460" s="2"/>
      <c r="C460" s="2"/>
      <c r="D460" s="3"/>
    </row>
    <row r="461" spans="1:4" ht="15.75" customHeight="1">
      <c r="A461" s="2"/>
      <c r="B461" s="2"/>
      <c r="C461" s="2"/>
      <c r="D461" s="3"/>
    </row>
    <row r="462" spans="1:4" ht="15.75" customHeight="1">
      <c r="A462" s="2"/>
      <c r="B462" s="2"/>
      <c r="C462" s="2"/>
      <c r="D462" s="3"/>
    </row>
    <row r="463" spans="1:4" ht="15.75" customHeight="1">
      <c r="A463" s="2"/>
      <c r="B463" s="2"/>
      <c r="C463" s="2"/>
      <c r="D463" s="3"/>
    </row>
    <row r="464" spans="1:4" ht="15.75" customHeight="1">
      <c r="A464" s="2"/>
      <c r="B464" s="2"/>
      <c r="C464" s="2"/>
      <c r="D464" s="3"/>
    </row>
    <row r="465" spans="1:4" ht="15.75" customHeight="1">
      <c r="A465" s="2"/>
      <c r="B465" s="2"/>
      <c r="C465" s="2"/>
      <c r="D465" s="3"/>
    </row>
    <row r="466" spans="1:4" ht="15.75" customHeight="1">
      <c r="A466" s="2"/>
      <c r="B466" s="2"/>
      <c r="C466" s="2"/>
      <c r="D466" s="3"/>
    </row>
    <row r="467" spans="1:4" ht="15.75" customHeight="1">
      <c r="A467" s="2"/>
      <c r="B467" s="2"/>
      <c r="C467" s="2"/>
      <c r="D467" s="3"/>
    </row>
    <row r="468" spans="1:4" ht="15.75" customHeight="1">
      <c r="A468" s="2"/>
      <c r="B468" s="2"/>
      <c r="C468" s="2"/>
      <c r="D468" s="3"/>
    </row>
    <row r="469" spans="1:4" ht="15.75" customHeight="1">
      <c r="A469" s="2"/>
      <c r="B469" s="2"/>
      <c r="C469" s="2"/>
      <c r="D469" s="3"/>
    </row>
    <row r="470" spans="1:4" ht="15.75" customHeight="1">
      <c r="A470" s="2"/>
      <c r="B470" s="2"/>
      <c r="C470" s="2"/>
      <c r="D470" s="3"/>
    </row>
    <row r="471" spans="1:4" ht="15.75" customHeight="1">
      <c r="A471" s="2"/>
      <c r="B471" s="2"/>
      <c r="C471" s="2"/>
      <c r="D471" s="3"/>
    </row>
    <row r="472" spans="1:4" ht="15.75" customHeight="1">
      <c r="A472" s="2"/>
      <c r="B472" s="2"/>
      <c r="C472" s="2"/>
      <c r="D472" s="3"/>
    </row>
    <row r="473" spans="1:4" ht="15.75" customHeight="1">
      <c r="A473" s="2"/>
      <c r="B473" s="2"/>
      <c r="C473" s="2"/>
      <c r="D473" s="3"/>
    </row>
    <row r="474" spans="1:4" ht="15.75" customHeight="1">
      <c r="A474" s="2"/>
      <c r="B474" s="2"/>
      <c r="C474" s="2"/>
      <c r="D474" s="3"/>
    </row>
    <row r="475" spans="1:4" ht="15.75" customHeight="1">
      <c r="A475" s="2"/>
      <c r="B475" s="2"/>
      <c r="C475" s="2"/>
      <c r="D475" s="3"/>
    </row>
    <row r="476" spans="1:4" ht="15.75" customHeight="1">
      <c r="A476" s="2"/>
      <c r="B476" s="2"/>
      <c r="C476" s="2"/>
      <c r="D476" s="3"/>
    </row>
    <row r="477" spans="1:4" ht="15.75" customHeight="1">
      <c r="A477" s="2"/>
      <c r="B477" s="2"/>
      <c r="C477" s="2"/>
      <c r="D477" s="3"/>
    </row>
    <row r="478" spans="1:4" ht="15.75" customHeight="1">
      <c r="A478" s="2"/>
      <c r="B478" s="2"/>
      <c r="C478" s="2"/>
      <c r="D478" s="3"/>
    </row>
    <row r="479" spans="1:4" ht="15.75" customHeight="1">
      <c r="A479" s="2"/>
      <c r="B479" s="2"/>
      <c r="C479" s="2"/>
      <c r="D479" s="3"/>
    </row>
    <row r="480" spans="1:4" ht="15.75" customHeight="1">
      <c r="A480" s="2"/>
      <c r="B480" s="2"/>
      <c r="C480" s="2"/>
      <c r="D480" s="3"/>
    </row>
    <row r="481" spans="1:4" ht="15.75" customHeight="1">
      <c r="A481" s="2"/>
      <c r="B481" s="2"/>
      <c r="C481" s="2"/>
      <c r="D481" s="3"/>
    </row>
    <row r="482" spans="1:4" ht="15.75" customHeight="1">
      <c r="A482" s="2"/>
      <c r="B482" s="2"/>
      <c r="C482" s="2"/>
      <c r="D482" s="3"/>
    </row>
    <row r="483" spans="1:4" ht="15.75" customHeight="1">
      <c r="A483" s="2"/>
      <c r="B483" s="2"/>
      <c r="C483" s="2"/>
      <c r="D483" s="3"/>
    </row>
    <row r="484" spans="1:4" ht="15.75" customHeight="1">
      <c r="A484" s="2"/>
      <c r="B484" s="2"/>
      <c r="C484" s="2"/>
      <c r="D484" s="3"/>
    </row>
    <row r="485" spans="1:4" ht="15.75" customHeight="1">
      <c r="A485" s="2"/>
      <c r="B485" s="2"/>
      <c r="C485" s="2"/>
      <c r="D485" s="3"/>
    </row>
    <row r="486" spans="1:4" ht="15.75" customHeight="1">
      <c r="A486" s="2"/>
      <c r="B486" s="2"/>
      <c r="C486" s="2"/>
      <c r="D486" s="3"/>
    </row>
    <row r="487" spans="1:4" ht="15.75" customHeight="1">
      <c r="A487" s="2"/>
      <c r="B487" s="2"/>
      <c r="C487" s="2"/>
      <c r="D487" s="3"/>
    </row>
    <row r="488" spans="1:4" ht="15.75" customHeight="1">
      <c r="A488" s="2"/>
      <c r="B488" s="2"/>
      <c r="C488" s="2"/>
      <c r="D488" s="3"/>
    </row>
    <row r="489" spans="1:4" ht="15.75" customHeight="1">
      <c r="A489" s="2"/>
      <c r="B489" s="2"/>
      <c r="C489" s="2"/>
      <c r="D489" s="3"/>
    </row>
    <row r="490" spans="1:4" ht="15.75" customHeight="1">
      <c r="A490" s="2"/>
      <c r="B490" s="2"/>
      <c r="C490" s="2"/>
      <c r="D490" s="3"/>
    </row>
    <row r="491" spans="1:4" ht="15.75" customHeight="1">
      <c r="A491" s="2"/>
      <c r="B491" s="2"/>
      <c r="C491" s="2"/>
      <c r="D491" s="3"/>
    </row>
    <row r="492" spans="1:4" ht="15.75" customHeight="1">
      <c r="A492" s="2"/>
      <c r="B492" s="2"/>
      <c r="C492" s="2"/>
      <c r="D492" s="3"/>
    </row>
    <row r="493" spans="1:4" ht="15.75" customHeight="1">
      <c r="A493" s="2"/>
      <c r="B493" s="2"/>
      <c r="C493" s="2"/>
      <c r="D493" s="3"/>
    </row>
    <row r="494" spans="1:4" ht="15.75" customHeight="1">
      <c r="A494" s="2"/>
      <c r="B494" s="2"/>
      <c r="C494" s="2"/>
      <c r="D494" s="3"/>
    </row>
    <row r="495" spans="1:4" ht="15.75" customHeight="1">
      <c r="A495" s="2"/>
      <c r="B495" s="2"/>
      <c r="C495" s="2"/>
      <c r="D495" s="3"/>
    </row>
    <row r="496" spans="1:4" ht="15.75" customHeight="1">
      <c r="A496" s="2"/>
      <c r="B496" s="2"/>
      <c r="C496" s="2"/>
      <c r="D496" s="3"/>
    </row>
    <row r="497" spans="1:4" ht="15.75" customHeight="1">
      <c r="A497" s="2"/>
      <c r="B497" s="2"/>
      <c r="C497" s="2"/>
      <c r="D497" s="3"/>
    </row>
    <row r="498" spans="1:4" ht="15.75" customHeight="1">
      <c r="A498" s="2"/>
      <c r="B498" s="2"/>
      <c r="C498" s="2"/>
      <c r="D498" s="3"/>
    </row>
    <row r="499" spans="1:4" ht="15.75" customHeight="1">
      <c r="A499" s="2"/>
      <c r="B499" s="2"/>
      <c r="C499" s="2"/>
      <c r="D499" s="3"/>
    </row>
    <row r="500" spans="1:4" ht="15.75" customHeight="1">
      <c r="A500" s="2"/>
      <c r="B500" s="2"/>
      <c r="C500" s="2"/>
      <c r="D500" s="3"/>
    </row>
    <row r="501" spans="1:4" ht="15.75" customHeight="1">
      <c r="A501" s="2"/>
      <c r="B501" s="2"/>
      <c r="C501" s="2"/>
      <c r="D501" s="3"/>
    </row>
    <row r="502" spans="1:4" ht="15.75" customHeight="1">
      <c r="A502" s="2"/>
      <c r="B502" s="2"/>
      <c r="C502" s="2"/>
      <c r="D502" s="3"/>
    </row>
    <row r="503" spans="1:4" ht="15.75" customHeight="1">
      <c r="A503" s="2"/>
      <c r="B503" s="2"/>
      <c r="C503" s="2"/>
      <c r="D503" s="3"/>
    </row>
    <row r="504" spans="1:4" ht="15.75" customHeight="1">
      <c r="A504" s="2"/>
      <c r="B504" s="2"/>
      <c r="C504" s="2"/>
      <c r="D504" s="3"/>
    </row>
    <row r="505" spans="1:4" ht="15.75" customHeight="1">
      <c r="A505" s="2"/>
      <c r="B505" s="2"/>
      <c r="C505" s="2"/>
      <c r="D505" s="3"/>
    </row>
    <row r="506" spans="1:4" ht="15.75" customHeight="1">
      <c r="A506" s="2"/>
      <c r="B506" s="2"/>
      <c r="C506" s="2"/>
      <c r="D506" s="3"/>
    </row>
    <row r="507" spans="1:4" ht="15.75" customHeight="1">
      <c r="A507" s="2"/>
      <c r="B507" s="2"/>
      <c r="C507" s="2"/>
      <c r="D507" s="3"/>
    </row>
    <row r="508" spans="1:4" ht="15.75" customHeight="1">
      <c r="A508" s="2"/>
      <c r="B508" s="2"/>
      <c r="C508" s="2"/>
      <c r="D508" s="3"/>
    </row>
    <row r="509" spans="1:4" ht="15.75" customHeight="1">
      <c r="A509" s="2"/>
      <c r="B509" s="2"/>
      <c r="C509" s="2"/>
      <c r="D509" s="3"/>
    </row>
    <row r="510" spans="1:4" ht="15.75" customHeight="1">
      <c r="A510" s="2"/>
      <c r="B510" s="2"/>
      <c r="C510" s="2"/>
      <c r="D510" s="3"/>
    </row>
    <row r="511" spans="1:4" ht="15.75" customHeight="1">
      <c r="A511" s="2"/>
      <c r="B511" s="2"/>
      <c r="C511" s="2"/>
      <c r="D511" s="3"/>
    </row>
    <row r="512" spans="1:4" ht="15.75" customHeight="1">
      <c r="A512" s="2"/>
      <c r="B512" s="2"/>
      <c r="C512" s="2"/>
      <c r="D512" s="3"/>
    </row>
    <row r="513" spans="1:4" ht="15.75" customHeight="1">
      <c r="A513" s="2"/>
      <c r="B513" s="2"/>
      <c r="C513" s="2"/>
      <c r="D513" s="3"/>
    </row>
    <row r="514" spans="1:4" ht="15.75" customHeight="1">
      <c r="A514" s="2"/>
      <c r="B514" s="2"/>
      <c r="C514" s="2"/>
      <c r="D514" s="3"/>
    </row>
    <row r="515" spans="1:4" ht="15.75" customHeight="1">
      <c r="A515" s="2"/>
      <c r="B515" s="2"/>
      <c r="C515" s="2"/>
      <c r="D515" s="3"/>
    </row>
    <row r="516" spans="1:4" ht="15.75" customHeight="1">
      <c r="A516" s="2"/>
      <c r="B516" s="2"/>
      <c r="C516" s="2"/>
      <c r="D516" s="3"/>
    </row>
    <row r="517" spans="1:4" ht="15.75" customHeight="1">
      <c r="A517" s="2"/>
      <c r="B517" s="2"/>
      <c r="C517" s="2"/>
      <c r="D517" s="3"/>
    </row>
    <row r="518" spans="1:4" ht="15.75" customHeight="1">
      <c r="A518" s="2"/>
      <c r="B518" s="2"/>
      <c r="C518" s="2"/>
      <c r="D518" s="3"/>
    </row>
    <row r="519" spans="1:4" ht="15.75" customHeight="1">
      <c r="A519" s="2"/>
      <c r="B519" s="2"/>
      <c r="C519" s="2"/>
      <c r="D519" s="3"/>
    </row>
    <row r="520" spans="1:4" ht="15.75" customHeight="1">
      <c r="A520" s="2"/>
      <c r="B520" s="2"/>
      <c r="C520" s="2"/>
      <c r="D520" s="3"/>
    </row>
    <row r="521" spans="1:4" ht="15.75" customHeight="1">
      <c r="A521" s="2"/>
      <c r="B521" s="2"/>
      <c r="C521" s="2"/>
      <c r="D521" s="3"/>
    </row>
    <row r="522" spans="1:4" ht="15.75" customHeight="1">
      <c r="A522" s="2"/>
      <c r="B522" s="2"/>
      <c r="C522" s="2"/>
      <c r="D522" s="3"/>
    </row>
    <row r="523" spans="1:4" ht="15.75" customHeight="1">
      <c r="A523" s="2"/>
      <c r="B523" s="2"/>
      <c r="C523" s="2"/>
      <c r="D523" s="3"/>
    </row>
    <row r="524" spans="1:4" ht="15.75" customHeight="1">
      <c r="A524" s="2"/>
      <c r="B524" s="2"/>
      <c r="C524" s="2"/>
      <c r="D524" s="3"/>
    </row>
    <row r="525" spans="1:4" ht="15.75" customHeight="1">
      <c r="A525" s="2"/>
      <c r="B525" s="2"/>
      <c r="C525" s="2"/>
      <c r="D525" s="3"/>
    </row>
    <row r="526" spans="1:4" ht="15.75" customHeight="1">
      <c r="A526" s="2"/>
      <c r="B526" s="2"/>
      <c r="C526" s="2"/>
      <c r="D526" s="3"/>
    </row>
    <row r="527" spans="1:4" ht="15.75" customHeight="1">
      <c r="A527" s="2"/>
      <c r="B527" s="2"/>
      <c r="C527" s="2"/>
      <c r="D527" s="3"/>
    </row>
    <row r="528" spans="1:4" ht="15.75" customHeight="1">
      <c r="A528" s="2"/>
      <c r="B528" s="2"/>
      <c r="C528" s="2"/>
      <c r="D528" s="3"/>
    </row>
    <row r="529" spans="1:4" ht="15.75" customHeight="1">
      <c r="A529" s="2"/>
      <c r="B529" s="2"/>
      <c r="C529" s="2"/>
      <c r="D529" s="3"/>
    </row>
    <row r="530" spans="1:4" ht="15.75" customHeight="1">
      <c r="A530" s="2"/>
      <c r="B530" s="2"/>
      <c r="C530" s="2"/>
      <c r="D530" s="3"/>
    </row>
    <row r="531" spans="1:4" ht="15.75" customHeight="1">
      <c r="A531" s="2"/>
      <c r="B531" s="2"/>
      <c r="C531" s="2"/>
      <c r="D531" s="3"/>
    </row>
    <row r="532" spans="1:4" ht="15.75" customHeight="1">
      <c r="A532" s="2"/>
      <c r="B532" s="2"/>
      <c r="C532" s="2"/>
      <c r="D532" s="3"/>
    </row>
    <row r="533" spans="1:4" ht="15.75" customHeight="1">
      <c r="A533" s="2"/>
      <c r="B533" s="2"/>
      <c r="C533" s="2"/>
      <c r="D533" s="3"/>
    </row>
    <row r="534" spans="1:4" ht="15.75" customHeight="1">
      <c r="A534" s="2"/>
      <c r="B534" s="2"/>
      <c r="C534" s="2"/>
      <c r="D534" s="3"/>
    </row>
    <row r="535" spans="1:4" ht="15.75" customHeight="1">
      <c r="A535" s="2"/>
      <c r="B535" s="2"/>
      <c r="C535" s="2"/>
      <c r="D535" s="3"/>
    </row>
    <row r="536" spans="1:4" ht="15.75" customHeight="1">
      <c r="A536" s="2"/>
      <c r="B536" s="2"/>
      <c r="C536" s="2"/>
      <c r="D536" s="3"/>
    </row>
    <row r="537" spans="1:4" ht="15.75" customHeight="1">
      <c r="A537" s="2"/>
      <c r="B537" s="2"/>
      <c r="C537" s="2"/>
      <c r="D537" s="3"/>
    </row>
    <row r="538" spans="1:4" ht="15.75" customHeight="1">
      <c r="A538" s="2"/>
      <c r="B538" s="2"/>
      <c r="C538" s="2"/>
      <c r="D538" s="3"/>
    </row>
    <row r="539" spans="1:4" ht="15.75" customHeight="1">
      <c r="A539" s="2"/>
      <c r="B539" s="2"/>
      <c r="C539" s="2"/>
      <c r="D539" s="3"/>
    </row>
    <row r="540" spans="1:4" ht="15.75" customHeight="1">
      <c r="A540" s="2"/>
      <c r="B540" s="2"/>
      <c r="C540" s="2"/>
      <c r="D540" s="3"/>
    </row>
    <row r="541" spans="1:4" ht="15.75" customHeight="1">
      <c r="A541" s="2"/>
      <c r="B541" s="2"/>
      <c r="C541" s="2"/>
      <c r="D541" s="3"/>
    </row>
    <row r="542" spans="1:4" ht="15.75" customHeight="1">
      <c r="A542" s="2"/>
      <c r="B542" s="2"/>
      <c r="C542" s="2"/>
      <c r="D542" s="3"/>
    </row>
    <row r="543" spans="1:4" ht="15.75" customHeight="1">
      <c r="A543" s="2"/>
      <c r="B543" s="2"/>
      <c r="C543" s="2"/>
      <c r="D543" s="3"/>
    </row>
    <row r="544" spans="1:4" ht="15.75" customHeight="1">
      <c r="A544" s="2"/>
      <c r="B544" s="2"/>
      <c r="C544" s="2"/>
      <c r="D544" s="3"/>
    </row>
    <row r="545" spans="1:4" ht="15.75" customHeight="1">
      <c r="A545" s="2"/>
      <c r="B545" s="2"/>
      <c r="C545" s="2"/>
      <c r="D545" s="3"/>
    </row>
    <row r="546" spans="1:4" ht="15.75" customHeight="1">
      <c r="A546" s="2"/>
      <c r="B546" s="2"/>
      <c r="C546" s="2"/>
      <c r="D546" s="3"/>
    </row>
    <row r="547" spans="1:4" ht="15.75" customHeight="1">
      <c r="A547" s="2"/>
      <c r="B547" s="2"/>
      <c r="C547" s="2"/>
      <c r="D547" s="3"/>
    </row>
    <row r="548" spans="1:4" ht="15.75" customHeight="1">
      <c r="A548" s="2"/>
      <c r="B548" s="2"/>
      <c r="C548" s="2"/>
      <c r="D548" s="3"/>
    </row>
    <row r="549" spans="1:4" ht="15.75" customHeight="1">
      <c r="A549" s="2"/>
      <c r="B549" s="2"/>
      <c r="C549" s="2"/>
      <c r="D549" s="3"/>
    </row>
    <row r="550" spans="1:4" ht="15.75" customHeight="1">
      <c r="A550" s="2"/>
      <c r="B550" s="2"/>
      <c r="C550" s="2"/>
      <c r="D550" s="3"/>
    </row>
    <row r="551" spans="1:4" ht="15.75" customHeight="1">
      <c r="A551" s="2"/>
      <c r="B551" s="2"/>
      <c r="C551" s="2"/>
      <c r="D551" s="3"/>
    </row>
    <row r="552" spans="1:4" ht="15.75" customHeight="1">
      <c r="A552" s="2"/>
      <c r="B552" s="2"/>
      <c r="C552" s="2"/>
      <c r="D552" s="3"/>
    </row>
    <row r="553" spans="1:4" ht="15.75" customHeight="1">
      <c r="A553" s="2"/>
      <c r="B553" s="2"/>
      <c r="C553" s="2"/>
      <c r="D553" s="3"/>
    </row>
    <row r="554" spans="1:4" ht="15.75" customHeight="1">
      <c r="A554" s="2"/>
      <c r="B554" s="2"/>
      <c r="C554" s="2"/>
      <c r="D554" s="3"/>
    </row>
    <row r="555" spans="1:4" ht="15.75" customHeight="1">
      <c r="A555" s="2"/>
      <c r="B555" s="2"/>
      <c r="C555" s="2"/>
      <c r="D555" s="3"/>
    </row>
    <row r="556" spans="1:4" ht="15.75" customHeight="1">
      <c r="A556" s="2"/>
      <c r="B556" s="2"/>
      <c r="C556" s="2"/>
      <c r="D556" s="3"/>
    </row>
    <row r="557" spans="1:4" ht="15.75" customHeight="1">
      <c r="A557" s="2"/>
      <c r="B557" s="2"/>
      <c r="C557" s="2"/>
      <c r="D557" s="3"/>
    </row>
    <row r="558" spans="1:4" ht="15.75" customHeight="1">
      <c r="A558" s="2"/>
      <c r="B558" s="2"/>
      <c r="C558" s="2"/>
      <c r="D558" s="3"/>
    </row>
    <row r="559" spans="1:4" ht="15.75" customHeight="1">
      <c r="A559" s="2"/>
      <c r="B559" s="2"/>
      <c r="C559" s="2"/>
      <c r="D559" s="3"/>
    </row>
    <row r="560" spans="1:4" ht="15.75" customHeight="1">
      <c r="A560" s="2"/>
      <c r="B560" s="2"/>
      <c r="C560" s="2"/>
      <c r="D560" s="3"/>
    </row>
    <row r="561" spans="1:4" ht="15.75" customHeight="1">
      <c r="A561" s="2"/>
      <c r="B561" s="2"/>
      <c r="C561" s="2"/>
      <c r="D561" s="3"/>
    </row>
    <row r="562" spans="1:4" ht="15.75" customHeight="1">
      <c r="A562" s="2"/>
      <c r="B562" s="2"/>
      <c r="C562" s="2"/>
      <c r="D562" s="3"/>
    </row>
    <row r="563" spans="1:4" ht="15.75" customHeight="1">
      <c r="A563" s="2"/>
      <c r="B563" s="2"/>
      <c r="C563" s="2"/>
      <c r="D563" s="3"/>
    </row>
    <row r="564" spans="1:4" ht="15.75" customHeight="1">
      <c r="A564" s="2"/>
      <c r="B564" s="2"/>
      <c r="C564" s="2"/>
      <c r="D564" s="3"/>
    </row>
    <row r="565" spans="1:4" ht="15.75" customHeight="1">
      <c r="A565" s="2"/>
      <c r="B565" s="2"/>
      <c r="C565" s="2"/>
      <c r="D565" s="3"/>
    </row>
    <row r="566" spans="1:4" ht="15.75" customHeight="1">
      <c r="A566" s="2"/>
      <c r="B566" s="2"/>
      <c r="C566" s="2"/>
      <c r="D566" s="3"/>
    </row>
    <row r="567" spans="1:4" ht="15.75" customHeight="1">
      <c r="A567" s="2"/>
      <c r="B567" s="2"/>
      <c r="C567" s="2"/>
      <c r="D567" s="3"/>
    </row>
    <row r="568" spans="1:4" ht="15.75" customHeight="1">
      <c r="A568" s="2"/>
      <c r="B568" s="2"/>
      <c r="C568" s="2"/>
      <c r="D568" s="3"/>
    </row>
    <row r="569" spans="1:4" ht="15.75" customHeight="1">
      <c r="A569" s="2"/>
      <c r="B569" s="2"/>
      <c r="C569" s="2"/>
      <c r="D569" s="3"/>
    </row>
    <row r="570" spans="1:4" ht="15.75" customHeight="1">
      <c r="A570" s="2"/>
      <c r="B570" s="2"/>
      <c r="C570" s="2"/>
      <c r="D570" s="3"/>
    </row>
    <row r="571" spans="1:4" ht="15.75" customHeight="1">
      <c r="A571" s="2"/>
      <c r="B571" s="2"/>
      <c r="C571" s="2"/>
      <c r="D571" s="3"/>
    </row>
    <row r="572" spans="1:4" ht="15.75" customHeight="1">
      <c r="A572" s="2"/>
      <c r="B572" s="2"/>
      <c r="C572" s="2"/>
      <c r="D572" s="3"/>
    </row>
    <row r="573" spans="1:4" ht="15.75" customHeight="1">
      <c r="A573" s="2"/>
      <c r="B573" s="2"/>
      <c r="C573" s="2"/>
      <c r="D573" s="3"/>
    </row>
    <row r="574" spans="1:4" ht="15.75" customHeight="1">
      <c r="A574" s="2"/>
      <c r="B574" s="2"/>
      <c r="C574" s="2"/>
      <c r="D574" s="3"/>
    </row>
    <row r="575" spans="1:4" ht="15.75" customHeight="1">
      <c r="A575" s="2"/>
      <c r="B575" s="2"/>
      <c r="C575" s="2"/>
      <c r="D575" s="3"/>
    </row>
    <row r="576" spans="1:4" ht="15.75" customHeight="1">
      <c r="A576" s="2"/>
      <c r="B576" s="2"/>
      <c r="C576" s="2"/>
      <c r="D576" s="3"/>
    </row>
    <row r="577" spans="1:4" ht="15.75" customHeight="1">
      <c r="A577" s="2"/>
      <c r="B577" s="2"/>
      <c r="C577" s="2"/>
      <c r="D577" s="3"/>
    </row>
    <row r="578" spans="1:4" ht="15.75" customHeight="1">
      <c r="A578" s="2"/>
      <c r="B578" s="2"/>
      <c r="C578" s="2"/>
      <c r="D578" s="3"/>
    </row>
    <row r="579" spans="1:4" ht="15.75" customHeight="1">
      <c r="A579" s="2"/>
      <c r="B579" s="2"/>
      <c r="C579" s="2"/>
      <c r="D579" s="3"/>
    </row>
    <row r="580" spans="1:4" ht="15.75" customHeight="1">
      <c r="A580" s="2"/>
      <c r="B580" s="2"/>
      <c r="C580" s="2"/>
      <c r="D580" s="3"/>
    </row>
    <row r="581" spans="1:4" ht="15.75" customHeight="1">
      <c r="A581" s="2"/>
      <c r="B581" s="2"/>
      <c r="C581" s="2"/>
      <c r="D581" s="3"/>
    </row>
    <row r="582" spans="1:4" ht="15.75" customHeight="1">
      <c r="A582" s="2"/>
      <c r="B582" s="2"/>
      <c r="C582" s="2"/>
      <c r="D582" s="3"/>
    </row>
    <row r="583" spans="1:4" ht="15.75" customHeight="1">
      <c r="A583" s="2"/>
      <c r="B583" s="2"/>
      <c r="C583" s="2"/>
      <c r="D583" s="3"/>
    </row>
    <row r="584" spans="1:4" ht="15.75" customHeight="1">
      <c r="A584" s="2"/>
      <c r="B584" s="2"/>
      <c r="C584" s="2"/>
      <c r="D584" s="3"/>
    </row>
    <row r="585" spans="1:4" ht="15.75" customHeight="1">
      <c r="A585" s="2"/>
      <c r="B585" s="2"/>
      <c r="C585" s="2"/>
      <c r="D585" s="3"/>
    </row>
    <row r="586" spans="1:4" ht="15.75" customHeight="1">
      <c r="A586" s="2"/>
      <c r="B586" s="2"/>
      <c r="C586" s="2"/>
      <c r="D586" s="3"/>
    </row>
    <row r="587" spans="1:4" ht="15.75" customHeight="1">
      <c r="A587" s="2"/>
      <c r="B587" s="2"/>
      <c r="C587" s="2"/>
      <c r="D587" s="3"/>
    </row>
    <row r="588" spans="1:4" ht="15.75" customHeight="1">
      <c r="A588" s="2"/>
      <c r="B588" s="2"/>
      <c r="C588" s="2"/>
      <c r="D588" s="3"/>
    </row>
    <row r="589" spans="1:4" ht="15.75" customHeight="1">
      <c r="A589" s="2"/>
      <c r="B589" s="2"/>
      <c r="C589" s="2"/>
      <c r="D589" s="3"/>
    </row>
    <row r="590" spans="1:4" ht="15.75" customHeight="1">
      <c r="A590" s="2"/>
      <c r="B590" s="2"/>
      <c r="C590" s="2"/>
      <c r="D590" s="3"/>
    </row>
    <row r="591" spans="1:4" ht="15.75" customHeight="1">
      <c r="A591" s="2"/>
      <c r="B591" s="2"/>
      <c r="C591" s="2"/>
      <c r="D591" s="3"/>
    </row>
    <row r="592" spans="1:4" ht="15.75" customHeight="1">
      <c r="A592" s="2"/>
      <c r="B592" s="2"/>
      <c r="C592" s="2"/>
      <c r="D592" s="3"/>
    </row>
    <row r="593" spans="1:4" ht="15.75" customHeight="1">
      <c r="A593" s="2"/>
      <c r="B593" s="2"/>
      <c r="C593" s="2"/>
      <c r="D593" s="3"/>
    </row>
    <row r="594" spans="1:4" ht="15.75" customHeight="1">
      <c r="A594" s="2"/>
      <c r="B594" s="2"/>
      <c r="C594" s="2"/>
      <c r="D594" s="3"/>
    </row>
    <row r="595" spans="1:4" ht="15.75" customHeight="1">
      <c r="A595" s="2"/>
      <c r="B595" s="2"/>
      <c r="C595" s="2"/>
      <c r="D595" s="3"/>
    </row>
    <row r="596" spans="1:4" ht="15.75" customHeight="1">
      <c r="A596" s="2"/>
      <c r="B596" s="2"/>
      <c r="C596" s="2"/>
      <c r="D596" s="3"/>
    </row>
    <row r="597" spans="1:4" ht="15.75" customHeight="1">
      <c r="A597" s="2"/>
      <c r="B597" s="2"/>
      <c r="C597" s="2"/>
      <c r="D597" s="3"/>
    </row>
    <row r="598" spans="1:4" ht="15.75" customHeight="1">
      <c r="A598" s="2"/>
      <c r="B598" s="2"/>
      <c r="C598" s="2"/>
      <c r="D598" s="3"/>
    </row>
    <row r="599" spans="1:4" ht="15.75" customHeight="1">
      <c r="A599" s="2"/>
      <c r="B599" s="2"/>
      <c r="C599" s="2"/>
      <c r="D599" s="3"/>
    </row>
    <row r="600" spans="1:4" ht="15.75" customHeight="1">
      <c r="A600" s="2"/>
      <c r="B600" s="2"/>
      <c r="C600" s="2"/>
      <c r="D600" s="3"/>
    </row>
    <row r="601" spans="1:4" ht="15.75" customHeight="1">
      <c r="A601" s="2"/>
      <c r="B601" s="2"/>
      <c r="C601" s="2"/>
      <c r="D601" s="3"/>
    </row>
    <row r="602" spans="1:4" ht="15.75" customHeight="1">
      <c r="A602" s="2"/>
      <c r="B602" s="2"/>
      <c r="C602" s="2"/>
      <c r="D602" s="3"/>
    </row>
    <row r="603" spans="1:4" ht="15.75" customHeight="1">
      <c r="A603" s="2"/>
      <c r="B603" s="2"/>
      <c r="C603" s="2"/>
      <c r="D603" s="3"/>
    </row>
    <row r="604" spans="1:4" ht="15.75" customHeight="1">
      <c r="A604" s="2"/>
      <c r="B604" s="2"/>
      <c r="C604" s="2"/>
      <c r="D604" s="3"/>
    </row>
    <row r="605" spans="1:4" ht="15.75" customHeight="1">
      <c r="A605" s="2"/>
      <c r="B605" s="2"/>
      <c r="C605" s="2"/>
      <c r="D605" s="3"/>
    </row>
    <row r="606" spans="1:4" ht="15.75" customHeight="1">
      <c r="A606" s="2"/>
      <c r="B606" s="2"/>
      <c r="C606" s="2"/>
      <c r="D606" s="3"/>
    </row>
    <row r="607" spans="1:4" ht="15.75" customHeight="1">
      <c r="A607" s="2"/>
      <c r="B607" s="2"/>
      <c r="C607" s="2"/>
      <c r="D607" s="3"/>
    </row>
    <row r="608" spans="1:4" ht="15.75" customHeight="1">
      <c r="A608" s="2"/>
      <c r="B608" s="2"/>
      <c r="C608" s="2"/>
      <c r="D608" s="3"/>
    </row>
    <row r="609" spans="1:4" ht="15.75" customHeight="1">
      <c r="A609" s="2"/>
      <c r="B609" s="2"/>
      <c r="C609" s="2"/>
      <c r="D609" s="3"/>
    </row>
    <row r="610" spans="1:4" ht="15.75" customHeight="1">
      <c r="A610" s="2"/>
      <c r="B610" s="2"/>
      <c r="C610" s="2"/>
      <c r="D610" s="3"/>
    </row>
    <row r="611" spans="1:4" ht="15.75" customHeight="1">
      <c r="A611" s="2"/>
      <c r="B611" s="2"/>
      <c r="C611" s="2"/>
      <c r="D611" s="3"/>
    </row>
    <row r="612" spans="1:4" ht="15.75" customHeight="1">
      <c r="A612" s="2"/>
      <c r="B612" s="2"/>
      <c r="C612" s="2"/>
      <c r="D612" s="3"/>
    </row>
    <row r="613" spans="1:4" ht="15.75" customHeight="1">
      <c r="A613" s="2"/>
      <c r="B613" s="2"/>
      <c r="C613" s="2"/>
      <c r="D613" s="3"/>
    </row>
    <row r="614" spans="1:4" ht="15.75" customHeight="1">
      <c r="A614" s="2"/>
      <c r="B614" s="2"/>
      <c r="C614" s="2"/>
      <c r="D614" s="3"/>
    </row>
    <row r="615" spans="1:4" ht="15.75" customHeight="1">
      <c r="A615" s="2"/>
      <c r="B615" s="2"/>
      <c r="C615" s="2"/>
      <c r="D615" s="3"/>
    </row>
    <row r="616" spans="1:4" ht="15.75" customHeight="1">
      <c r="A616" s="2"/>
      <c r="B616" s="2"/>
      <c r="C616" s="2"/>
      <c r="D616" s="3"/>
    </row>
    <row r="617" spans="1:4" ht="15.75" customHeight="1">
      <c r="A617" s="2"/>
      <c r="B617" s="2"/>
      <c r="C617" s="2"/>
      <c r="D617" s="3"/>
    </row>
    <row r="618" spans="1:4" ht="15.75" customHeight="1">
      <c r="A618" s="2"/>
      <c r="B618" s="2"/>
      <c r="C618" s="2"/>
      <c r="D618" s="3"/>
    </row>
    <row r="619" spans="1:4" ht="15.75" customHeight="1">
      <c r="A619" s="2"/>
      <c r="B619" s="2"/>
      <c r="C619" s="2"/>
      <c r="D619" s="3"/>
    </row>
    <row r="620" spans="1:4" ht="15.75" customHeight="1">
      <c r="A620" s="2"/>
      <c r="B620" s="2"/>
      <c r="C620" s="2"/>
      <c r="D620" s="3"/>
    </row>
    <row r="621" spans="1:4" ht="15.75" customHeight="1">
      <c r="A621" s="2"/>
      <c r="B621" s="2"/>
      <c r="C621" s="2"/>
      <c r="D621" s="3"/>
    </row>
    <row r="622" spans="1:4" ht="15.75" customHeight="1">
      <c r="A622" s="2"/>
      <c r="B622" s="2"/>
      <c r="C622" s="2"/>
      <c r="D622" s="3"/>
    </row>
    <row r="623" spans="1:4" ht="15.75" customHeight="1">
      <c r="A623" s="2"/>
      <c r="B623" s="2"/>
      <c r="C623" s="2"/>
      <c r="D623" s="3"/>
    </row>
    <row r="624" spans="1:4" ht="15.75" customHeight="1">
      <c r="A624" s="2"/>
      <c r="B624" s="2"/>
      <c r="C624" s="2"/>
      <c r="D624" s="3"/>
    </row>
    <row r="625" spans="1:4" ht="15.75" customHeight="1">
      <c r="A625" s="2"/>
      <c r="B625" s="2"/>
      <c r="C625" s="2"/>
      <c r="D625" s="3"/>
    </row>
    <row r="626" spans="1:4" ht="15.75" customHeight="1">
      <c r="A626" s="2"/>
      <c r="B626" s="2"/>
      <c r="C626" s="2"/>
      <c r="D626" s="3"/>
    </row>
    <row r="627" spans="1:4" ht="15.75" customHeight="1">
      <c r="A627" s="2"/>
      <c r="B627" s="2"/>
      <c r="C627" s="2"/>
      <c r="D627" s="3"/>
    </row>
    <row r="628" spans="1:4" ht="15.75" customHeight="1">
      <c r="A628" s="2"/>
      <c r="B628" s="2"/>
      <c r="C628" s="2"/>
      <c r="D628" s="3"/>
    </row>
    <row r="629" spans="1:4" ht="15.75" customHeight="1">
      <c r="A629" s="2"/>
      <c r="B629" s="2"/>
      <c r="C629" s="2"/>
      <c r="D629" s="3"/>
    </row>
    <row r="630" spans="1:4" ht="15.75" customHeight="1">
      <c r="A630" s="2"/>
      <c r="B630" s="2"/>
      <c r="C630" s="2"/>
      <c r="D630" s="3"/>
    </row>
    <row r="631" spans="1:4" ht="15.75" customHeight="1">
      <c r="A631" s="2"/>
      <c r="B631" s="2"/>
      <c r="C631" s="2"/>
      <c r="D631" s="3"/>
    </row>
    <row r="632" spans="1:4" ht="15.75" customHeight="1">
      <c r="A632" s="2"/>
      <c r="B632" s="2"/>
      <c r="C632" s="2"/>
      <c r="D632" s="3"/>
    </row>
    <row r="633" spans="1:4" ht="15.75" customHeight="1">
      <c r="A633" s="2"/>
      <c r="B633" s="2"/>
      <c r="C633" s="2"/>
      <c r="D633" s="3"/>
    </row>
    <row r="634" spans="1:4" ht="15.75" customHeight="1">
      <c r="A634" s="2"/>
      <c r="B634" s="2"/>
      <c r="C634" s="2"/>
      <c r="D634" s="3"/>
    </row>
    <row r="635" spans="1:4" ht="15.75" customHeight="1">
      <c r="A635" s="2"/>
      <c r="B635" s="2"/>
      <c r="C635" s="2"/>
      <c r="D635" s="3"/>
    </row>
    <row r="636" spans="1:4" ht="15.75" customHeight="1">
      <c r="A636" s="2"/>
      <c r="B636" s="2"/>
      <c r="C636" s="2"/>
      <c r="D636" s="3"/>
    </row>
    <row r="637" spans="1:4" ht="15.75" customHeight="1">
      <c r="A637" s="2"/>
      <c r="B637" s="2"/>
      <c r="C637" s="2"/>
      <c r="D637" s="3"/>
    </row>
    <row r="638" spans="1:4" ht="15.75" customHeight="1">
      <c r="A638" s="2"/>
      <c r="B638" s="2"/>
      <c r="C638" s="2"/>
      <c r="D638" s="3"/>
    </row>
    <row r="639" spans="1:4" ht="15.75" customHeight="1">
      <c r="A639" s="2"/>
      <c r="B639" s="2"/>
      <c r="C639" s="2"/>
      <c r="D639" s="3"/>
    </row>
    <row r="640" spans="1:4" ht="15.75" customHeight="1">
      <c r="A640" s="2"/>
      <c r="B640" s="2"/>
      <c r="C640" s="2"/>
      <c r="D640" s="3"/>
    </row>
    <row r="641" spans="1:4" ht="15.75" customHeight="1">
      <c r="A641" s="2"/>
      <c r="B641" s="2"/>
      <c r="C641" s="2"/>
      <c r="D641" s="3"/>
    </row>
    <row r="642" spans="1:4" ht="15.75" customHeight="1">
      <c r="A642" s="2"/>
      <c r="B642" s="2"/>
      <c r="C642" s="2"/>
      <c r="D642" s="3"/>
    </row>
    <row r="643" spans="1:4" ht="15.75" customHeight="1">
      <c r="A643" s="2"/>
      <c r="B643" s="2"/>
      <c r="C643" s="2"/>
      <c r="D643" s="3"/>
    </row>
    <row r="644" spans="1:4" ht="15.75" customHeight="1">
      <c r="A644" s="2"/>
      <c r="B644" s="2"/>
      <c r="C644" s="2"/>
      <c r="D644" s="3"/>
    </row>
    <row r="645" spans="1:4" ht="15.75" customHeight="1">
      <c r="A645" s="2"/>
      <c r="B645" s="2"/>
      <c r="C645" s="2"/>
      <c r="D645" s="3"/>
    </row>
    <row r="646" spans="1:4" ht="15.75" customHeight="1">
      <c r="A646" s="2"/>
      <c r="B646" s="2"/>
      <c r="C646" s="2"/>
      <c r="D646" s="3"/>
    </row>
    <row r="647" spans="1:4" ht="15.75" customHeight="1">
      <c r="A647" s="2"/>
      <c r="B647" s="2"/>
      <c r="C647" s="2"/>
      <c r="D647" s="3"/>
    </row>
    <row r="648" spans="1:4" ht="15.75" customHeight="1">
      <c r="A648" s="2"/>
      <c r="B648" s="2"/>
      <c r="C648" s="2"/>
      <c r="D648" s="3"/>
    </row>
    <row r="649" spans="1:4" ht="15.75" customHeight="1">
      <c r="A649" s="2"/>
      <c r="B649" s="2"/>
      <c r="C649" s="2"/>
      <c r="D649" s="3"/>
    </row>
    <row r="650" spans="1:4" ht="15.75" customHeight="1">
      <c r="A650" s="2"/>
      <c r="B650" s="2"/>
      <c r="C650" s="2"/>
      <c r="D650" s="3"/>
    </row>
    <row r="651" spans="1:4" ht="15.75" customHeight="1">
      <c r="A651" s="2"/>
      <c r="B651" s="2"/>
      <c r="C651" s="2"/>
      <c r="D651" s="3"/>
    </row>
    <row r="652" spans="1:4" ht="15.75" customHeight="1">
      <c r="A652" s="2"/>
      <c r="B652" s="2"/>
      <c r="C652" s="2"/>
      <c r="D652" s="3"/>
    </row>
    <row r="653" spans="1:4" ht="15.75" customHeight="1">
      <c r="A653" s="2"/>
      <c r="B653" s="2"/>
      <c r="C653" s="2"/>
      <c r="D653" s="3"/>
    </row>
    <row r="654" spans="1:4" ht="15.75" customHeight="1">
      <c r="A654" s="2"/>
      <c r="B654" s="2"/>
      <c r="C654" s="2"/>
      <c r="D654" s="3"/>
    </row>
    <row r="655" spans="1:4" ht="15.75" customHeight="1">
      <c r="A655" s="2"/>
      <c r="B655" s="2"/>
      <c r="C655" s="2"/>
      <c r="D655" s="3"/>
    </row>
    <row r="656" spans="1:4" ht="15.75" customHeight="1">
      <c r="A656" s="2"/>
      <c r="B656" s="2"/>
      <c r="C656" s="2"/>
      <c r="D656" s="3"/>
    </row>
    <row r="657" spans="1:4" ht="15.75" customHeight="1">
      <c r="A657" s="2"/>
      <c r="B657" s="2"/>
      <c r="C657" s="2"/>
      <c r="D657" s="3"/>
    </row>
    <row r="658" spans="1:4" ht="15.75" customHeight="1">
      <c r="A658" s="2"/>
      <c r="B658" s="2"/>
      <c r="C658" s="2"/>
      <c r="D658" s="3"/>
    </row>
    <row r="659" spans="1:4" ht="15.75" customHeight="1">
      <c r="A659" s="2"/>
      <c r="B659" s="2"/>
      <c r="C659" s="2"/>
      <c r="D659" s="3"/>
    </row>
    <row r="660" spans="1:4" ht="15.75" customHeight="1">
      <c r="A660" s="2"/>
      <c r="B660" s="2"/>
      <c r="C660" s="2"/>
      <c r="D660" s="3"/>
    </row>
    <row r="661" spans="1:4" ht="15.75" customHeight="1">
      <c r="A661" s="2"/>
      <c r="B661" s="2"/>
      <c r="C661" s="2"/>
      <c r="D661" s="3"/>
    </row>
    <row r="662" spans="1:4" ht="15.75" customHeight="1">
      <c r="A662" s="2"/>
      <c r="B662" s="2"/>
      <c r="C662" s="2"/>
      <c r="D662" s="3"/>
    </row>
    <row r="663" spans="1:4" ht="15.75" customHeight="1">
      <c r="A663" s="2"/>
      <c r="B663" s="2"/>
      <c r="C663" s="2"/>
      <c r="D663" s="3"/>
    </row>
    <row r="664" spans="1:4" ht="15.75" customHeight="1">
      <c r="A664" s="2"/>
      <c r="B664" s="2"/>
      <c r="C664" s="2"/>
      <c r="D664" s="3"/>
    </row>
    <row r="665" spans="1:4" ht="15.75" customHeight="1">
      <c r="A665" s="2"/>
      <c r="B665" s="2"/>
      <c r="C665" s="2"/>
      <c r="D665" s="3"/>
    </row>
    <row r="666" spans="1:4" ht="15.75" customHeight="1">
      <c r="A666" s="2"/>
      <c r="B666" s="2"/>
      <c r="C666" s="2"/>
      <c r="D666" s="3"/>
    </row>
    <row r="667" spans="1:4" ht="15.75" customHeight="1">
      <c r="A667" s="2"/>
      <c r="B667" s="2"/>
      <c r="C667" s="2"/>
      <c r="D667" s="3"/>
    </row>
    <row r="668" spans="1:4" ht="15.75" customHeight="1">
      <c r="A668" s="2"/>
      <c r="B668" s="2"/>
      <c r="C668" s="2"/>
      <c r="D668" s="3"/>
    </row>
    <row r="669" spans="1:4" ht="15.75" customHeight="1">
      <c r="A669" s="2"/>
      <c r="B669" s="2"/>
      <c r="C669" s="2"/>
      <c r="D669" s="3"/>
    </row>
    <row r="670" spans="1:4" ht="15.75" customHeight="1">
      <c r="A670" s="2"/>
      <c r="B670" s="2"/>
      <c r="C670" s="2"/>
      <c r="D670" s="3"/>
    </row>
    <row r="671" spans="1:4" ht="15.75" customHeight="1">
      <c r="A671" s="2"/>
      <c r="B671" s="2"/>
      <c r="C671" s="2"/>
      <c r="D671" s="3"/>
    </row>
    <row r="672" spans="1:4" ht="15.75" customHeight="1">
      <c r="A672" s="2"/>
      <c r="B672" s="2"/>
      <c r="C672" s="2"/>
      <c r="D672" s="3"/>
    </row>
    <row r="673" spans="1:4" ht="15.75" customHeight="1">
      <c r="A673" s="2"/>
      <c r="B673" s="2"/>
      <c r="C673" s="2"/>
      <c r="D673" s="3"/>
    </row>
    <row r="674" spans="1:4" ht="15.75" customHeight="1">
      <c r="A674" s="2"/>
      <c r="B674" s="2"/>
      <c r="C674" s="2"/>
      <c r="D674" s="3"/>
    </row>
    <row r="675" spans="1:4" ht="15.75" customHeight="1">
      <c r="A675" s="2"/>
      <c r="B675" s="2"/>
      <c r="C675" s="2"/>
      <c r="D675" s="3"/>
    </row>
    <row r="676" spans="1:4" ht="15.75" customHeight="1">
      <c r="A676" s="2"/>
      <c r="B676" s="2"/>
      <c r="C676" s="2"/>
      <c r="D676" s="3"/>
    </row>
    <row r="677" spans="1:4" ht="15.75" customHeight="1">
      <c r="A677" s="2"/>
      <c r="B677" s="2"/>
      <c r="C677" s="2"/>
      <c r="D677" s="3"/>
    </row>
    <row r="678" spans="1:4" ht="15.75" customHeight="1">
      <c r="A678" s="2"/>
      <c r="B678" s="2"/>
      <c r="C678" s="2"/>
      <c r="D678" s="3"/>
    </row>
    <row r="679" spans="1:4" ht="15.75" customHeight="1">
      <c r="A679" s="2"/>
      <c r="B679" s="2"/>
      <c r="C679" s="2"/>
      <c r="D679" s="3"/>
    </row>
    <row r="680" spans="1:4" ht="15.75" customHeight="1">
      <c r="A680" s="2"/>
      <c r="B680" s="2"/>
      <c r="C680" s="2"/>
      <c r="D680" s="3"/>
    </row>
    <row r="681" spans="1:4" ht="15.75" customHeight="1">
      <c r="A681" s="2"/>
      <c r="B681" s="2"/>
      <c r="C681" s="2"/>
      <c r="D681" s="3"/>
    </row>
    <row r="682" spans="1:4" ht="15.75" customHeight="1">
      <c r="A682" s="2"/>
      <c r="B682" s="2"/>
      <c r="C682" s="2"/>
      <c r="D682" s="3"/>
    </row>
    <row r="683" spans="1:4" ht="15.75" customHeight="1">
      <c r="A683" s="2"/>
      <c r="B683" s="2"/>
      <c r="C683" s="2"/>
      <c r="D683" s="3"/>
    </row>
    <row r="684" spans="1:4" ht="15.75" customHeight="1">
      <c r="A684" s="2"/>
      <c r="B684" s="2"/>
      <c r="C684" s="2"/>
      <c r="D684" s="3"/>
    </row>
    <row r="685" spans="1:4" ht="15.75" customHeight="1">
      <c r="A685" s="2"/>
      <c r="B685" s="2"/>
      <c r="C685" s="2"/>
      <c r="D685" s="3"/>
    </row>
    <row r="686" spans="1:4" ht="15.75" customHeight="1">
      <c r="A686" s="2"/>
      <c r="B686" s="2"/>
      <c r="C686" s="2"/>
      <c r="D686" s="3"/>
    </row>
    <row r="687" spans="1:4" ht="15.75" customHeight="1">
      <c r="A687" s="2"/>
      <c r="B687" s="2"/>
      <c r="C687" s="2"/>
      <c r="D687" s="3"/>
    </row>
    <row r="688" spans="1:4" ht="15.75" customHeight="1">
      <c r="A688" s="2"/>
      <c r="B688" s="2"/>
      <c r="C688" s="2"/>
      <c r="D688" s="3"/>
    </row>
    <row r="689" spans="1:4" ht="15.75" customHeight="1">
      <c r="A689" s="2"/>
      <c r="B689" s="2"/>
      <c r="C689" s="2"/>
      <c r="D689" s="3"/>
    </row>
    <row r="690" spans="1:4" ht="15.75" customHeight="1">
      <c r="A690" s="2"/>
      <c r="B690" s="2"/>
      <c r="C690" s="2"/>
      <c r="D690" s="3"/>
    </row>
    <row r="691" spans="1:4" ht="15.75" customHeight="1">
      <c r="A691" s="2"/>
      <c r="B691" s="2"/>
      <c r="C691" s="2"/>
      <c r="D691" s="3"/>
    </row>
    <row r="692" spans="1:4" ht="15.75" customHeight="1">
      <c r="A692" s="2"/>
      <c r="B692" s="2"/>
      <c r="C692" s="2"/>
      <c r="D692" s="3"/>
    </row>
    <row r="693" spans="1:4" ht="15.75" customHeight="1">
      <c r="A693" s="2"/>
      <c r="B693" s="2"/>
      <c r="C693" s="2"/>
      <c r="D693" s="3"/>
    </row>
    <row r="694" spans="1:4" ht="15.75" customHeight="1">
      <c r="A694" s="2"/>
      <c r="B694" s="2"/>
      <c r="C694" s="2"/>
      <c r="D694" s="3"/>
    </row>
    <row r="695" spans="1:4" ht="15.75" customHeight="1">
      <c r="A695" s="2"/>
      <c r="B695" s="2"/>
      <c r="C695" s="2"/>
      <c r="D695" s="3"/>
    </row>
    <row r="696" spans="1:4" ht="15.75" customHeight="1">
      <c r="A696" s="2"/>
      <c r="B696" s="2"/>
      <c r="C696" s="2"/>
      <c r="D696" s="3"/>
    </row>
    <row r="697" spans="1:4" ht="15.75" customHeight="1">
      <c r="A697" s="2"/>
      <c r="B697" s="2"/>
      <c r="C697" s="2"/>
      <c r="D697" s="3"/>
    </row>
    <row r="698" spans="1:4" ht="15.75" customHeight="1">
      <c r="A698" s="2"/>
      <c r="B698" s="2"/>
      <c r="C698" s="2"/>
      <c r="D698" s="3"/>
    </row>
    <row r="699" spans="1:4" ht="15.75" customHeight="1">
      <c r="A699" s="2"/>
      <c r="B699" s="2"/>
      <c r="C699" s="2"/>
      <c r="D699" s="3"/>
    </row>
    <row r="700" spans="1:4" ht="15.75" customHeight="1">
      <c r="A700" s="2"/>
      <c r="B700" s="2"/>
      <c r="C700" s="2"/>
      <c r="D700" s="3"/>
    </row>
    <row r="701" spans="1:4" ht="15.75" customHeight="1">
      <c r="A701" s="2"/>
      <c r="B701" s="2"/>
      <c r="C701" s="2"/>
      <c r="D701" s="3"/>
    </row>
    <row r="702" spans="1:4" ht="15.75" customHeight="1">
      <c r="A702" s="2"/>
      <c r="B702" s="2"/>
      <c r="C702" s="2"/>
      <c r="D702" s="3"/>
    </row>
    <row r="703" spans="1:4" ht="15.75" customHeight="1">
      <c r="A703" s="2"/>
      <c r="B703" s="2"/>
      <c r="C703" s="2"/>
      <c r="D703" s="3"/>
    </row>
    <row r="704" spans="1:4" ht="15.75" customHeight="1">
      <c r="A704" s="2"/>
      <c r="B704" s="2"/>
      <c r="C704" s="2"/>
      <c r="D704" s="3"/>
    </row>
    <row r="705" spans="1:4" ht="15.75" customHeight="1">
      <c r="A705" s="2"/>
      <c r="B705" s="2"/>
      <c r="C705" s="2"/>
      <c r="D705" s="3"/>
    </row>
    <row r="706" spans="1:4" ht="15.75" customHeight="1">
      <c r="A706" s="2"/>
      <c r="B706" s="2"/>
      <c r="C706" s="2"/>
      <c r="D706" s="3"/>
    </row>
    <row r="707" spans="1:4" ht="15.75" customHeight="1">
      <c r="A707" s="2"/>
      <c r="B707" s="2"/>
      <c r="C707" s="2"/>
      <c r="D707" s="3"/>
    </row>
    <row r="708" spans="1:4" ht="15.75" customHeight="1">
      <c r="A708" s="2"/>
      <c r="B708" s="2"/>
      <c r="C708" s="2"/>
      <c r="D708" s="3"/>
    </row>
    <row r="709" spans="1:4" ht="15.75" customHeight="1">
      <c r="A709" s="2"/>
      <c r="B709" s="2"/>
      <c r="C709" s="2"/>
      <c r="D709" s="3"/>
    </row>
    <row r="710" spans="1:4" ht="15.75" customHeight="1">
      <c r="A710" s="2"/>
      <c r="B710" s="2"/>
      <c r="C710" s="2"/>
      <c r="D710" s="3"/>
    </row>
    <row r="711" spans="1:4" ht="15.75" customHeight="1">
      <c r="A711" s="2"/>
      <c r="B711" s="2"/>
      <c r="C711" s="2"/>
      <c r="D711" s="3"/>
    </row>
    <row r="712" spans="1:4" ht="15.75" customHeight="1">
      <c r="A712" s="2"/>
      <c r="B712" s="2"/>
      <c r="C712" s="2"/>
      <c r="D712" s="3"/>
    </row>
    <row r="713" spans="1:4" ht="15.75" customHeight="1">
      <c r="A713" s="2"/>
      <c r="B713" s="2"/>
      <c r="C713" s="2"/>
      <c r="D713" s="3"/>
    </row>
    <row r="714" spans="1:4" ht="15.75" customHeight="1">
      <c r="A714" s="2"/>
      <c r="B714" s="2"/>
      <c r="C714" s="2"/>
      <c r="D714" s="3"/>
    </row>
    <row r="715" spans="1:4" ht="15.75" customHeight="1">
      <c r="A715" s="2"/>
      <c r="B715" s="2"/>
      <c r="C715" s="2"/>
      <c r="D715" s="3"/>
    </row>
    <row r="716" spans="1:4" ht="15.75" customHeight="1">
      <c r="A716" s="2"/>
      <c r="B716" s="2"/>
      <c r="C716" s="2"/>
      <c r="D716" s="3"/>
    </row>
    <row r="717" spans="1:4" ht="15.75" customHeight="1">
      <c r="A717" s="2"/>
      <c r="B717" s="2"/>
      <c r="C717" s="2"/>
      <c r="D717" s="3"/>
    </row>
    <row r="718" spans="1:4" ht="15.75" customHeight="1">
      <c r="A718" s="2"/>
      <c r="B718" s="2"/>
      <c r="C718" s="2"/>
      <c r="D718" s="3"/>
    </row>
    <row r="719" spans="1:4" ht="15.75" customHeight="1">
      <c r="A719" s="2"/>
      <c r="B719" s="2"/>
      <c r="C719" s="2"/>
      <c r="D719" s="3"/>
    </row>
    <row r="720" spans="1:4" ht="15.75" customHeight="1">
      <c r="A720" s="2"/>
      <c r="B720" s="2"/>
      <c r="C720" s="2"/>
      <c r="D720" s="3"/>
    </row>
    <row r="721" spans="1:4" ht="15.75" customHeight="1">
      <c r="A721" s="2"/>
      <c r="B721" s="2"/>
      <c r="C721" s="2"/>
      <c r="D721" s="3"/>
    </row>
    <row r="722" spans="1:4" ht="15.75" customHeight="1">
      <c r="A722" s="2"/>
      <c r="B722" s="2"/>
      <c r="C722" s="2"/>
      <c r="D722" s="3"/>
    </row>
    <row r="723" spans="1:4" ht="15.75" customHeight="1">
      <c r="A723" s="2"/>
      <c r="B723" s="2"/>
      <c r="C723" s="2"/>
      <c r="D723" s="3"/>
    </row>
    <row r="724" spans="1:4" ht="15.75" customHeight="1">
      <c r="A724" s="2"/>
      <c r="B724" s="2"/>
      <c r="C724" s="2"/>
      <c r="D724" s="3"/>
    </row>
    <row r="725" spans="1:4" ht="15.75" customHeight="1">
      <c r="A725" s="2"/>
      <c r="B725" s="2"/>
      <c r="C725" s="2"/>
      <c r="D725" s="3"/>
    </row>
    <row r="726" spans="1:4" ht="15.75" customHeight="1">
      <c r="A726" s="2"/>
      <c r="B726" s="2"/>
      <c r="C726" s="2"/>
      <c r="D726" s="3"/>
    </row>
    <row r="727" spans="1:4" ht="15.75" customHeight="1">
      <c r="A727" s="2"/>
      <c r="B727" s="2"/>
      <c r="C727" s="2"/>
      <c r="D727" s="3"/>
    </row>
    <row r="728" spans="1:4" ht="15.75" customHeight="1">
      <c r="A728" s="2"/>
      <c r="B728" s="2"/>
      <c r="C728" s="2"/>
      <c r="D728" s="3"/>
    </row>
    <row r="729" spans="1:4" ht="15.75" customHeight="1">
      <c r="A729" s="2"/>
      <c r="B729" s="2"/>
      <c r="C729" s="2"/>
      <c r="D729" s="3"/>
    </row>
    <row r="730" spans="1:4" ht="15.75" customHeight="1">
      <c r="A730" s="2"/>
      <c r="B730" s="2"/>
      <c r="C730" s="2"/>
      <c r="D730" s="3"/>
    </row>
    <row r="731" spans="1:4" ht="15.75" customHeight="1">
      <c r="A731" s="2"/>
      <c r="B731" s="2"/>
      <c r="C731" s="2"/>
      <c r="D731" s="3"/>
    </row>
    <row r="732" spans="1:4" ht="15.75" customHeight="1">
      <c r="A732" s="2"/>
      <c r="B732" s="2"/>
      <c r="C732" s="2"/>
      <c r="D732" s="3"/>
    </row>
    <row r="733" spans="1:4" ht="15.75" customHeight="1">
      <c r="A733" s="2"/>
      <c r="B733" s="2"/>
      <c r="C733" s="2"/>
      <c r="D733" s="3"/>
    </row>
    <row r="734" spans="1:4" ht="15.75" customHeight="1">
      <c r="A734" s="2"/>
      <c r="B734" s="2"/>
      <c r="C734" s="2"/>
      <c r="D734" s="3"/>
    </row>
    <row r="735" spans="1:4" ht="15.75" customHeight="1">
      <c r="A735" s="2"/>
      <c r="B735" s="2"/>
      <c r="C735" s="2"/>
      <c r="D735" s="3"/>
    </row>
    <row r="736" spans="1:4" ht="15.75" customHeight="1">
      <c r="A736" s="2"/>
      <c r="B736" s="2"/>
      <c r="C736" s="2"/>
      <c r="D736" s="3"/>
    </row>
    <row r="737" spans="1:4" ht="15.75" customHeight="1">
      <c r="A737" s="2"/>
      <c r="B737" s="2"/>
      <c r="C737" s="2"/>
      <c r="D737" s="3"/>
    </row>
    <row r="738" spans="1:4" ht="15.75" customHeight="1">
      <c r="A738" s="2"/>
      <c r="B738" s="2"/>
      <c r="C738" s="2"/>
      <c r="D738" s="3"/>
    </row>
    <row r="739" spans="1:4" ht="15.75" customHeight="1">
      <c r="A739" s="2"/>
      <c r="B739" s="2"/>
      <c r="C739" s="2"/>
      <c r="D739" s="3"/>
    </row>
    <row r="740" spans="1:4" ht="15.75" customHeight="1">
      <c r="A740" s="2"/>
      <c r="B740" s="2"/>
      <c r="C740" s="2"/>
      <c r="D740" s="3"/>
    </row>
    <row r="741" spans="1:4" ht="15.75" customHeight="1">
      <c r="A741" s="2"/>
      <c r="B741" s="2"/>
      <c r="C741" s="2"/>
      <c r="D741" s="3"/>
    </row>
    <row r="742" spans="1:4" ht="15.75" customHeight="1">
      <c r="A742" s="2"/>
      <c r="B742" s="2"/>
      <c r="C742" s="2"/>
      <c r="D742" s="3"/>
    </row>
    <row r="743" spans="1:4" ht="15.75" customHeight="1">
      <c r="A743" s="2"/>
      <c r="B743" s="2"/>
      <c r="C743" s="2"/>
      <c r="D743" s="3"/>
    </row>
    <row r="744" spans="1:4" ht="15.75" customHeight="1">
      <c r="A744" s="2"/>
      <c r="B744" s="2"/>
      <c r="C744" s="2"/>
      <c r="D744" s="3"/>
    </row>
    <row r="745" spans="1:4" ht="15.75" customHeight="1">
      <c r="A745" s="2"/>
      <c r="B745" s="2"/>
      <c r="C745" s="2"/>
      <c r="D745" s="3"/>
    </row>
    <row r="746" spans="1:4" ht="15.75" customHeight="1">
      <c r="A746" s="2"/>
      <c r="B746" s="2"/>
      <c r="C746" s="2"/>
      <c r="D746" s="3"/>
    </row>
    <row r="747" spans="1:4" ht="15.75" customHeight="1">
      <c r="A747" s="2"/>
      <c r="B747" s="2"/>
      <c r="C747" s="2"/>
      <c r="D747" s="3"/>
    </row>
    <row r="748" spans="1:4" ht="15.75" customHeight="1">
      <c r="A748" s="2"/>
      <c r="B748" s="2"/>
      <c r="C748" s="2"/>
      <c r="D748" s="3"/>
    </row>
    <row r="749" spans="1:4" ht="15.75" customHeight="1">
      <c r="A749" s="2"/>
      <c r="B749" s="2"/>
      <c r="C749" s="2"/>
      <c r="D749" s="3"/>
    </row>
    <row r="750" spans="1:4" ht="15.75" customHeight="1">
      <c r="A750" s="2"/>
      <c r="B750" s="2"/>
      <c r="C750" s="2"/>
      <c r="D750" s="3"/>
    </row>
    <row r="751" spans="1:4" ht="15.75" customHeight="1">
      <c r="A751" s="2"/>
      <c r="B751" s="2"/>
      <c r="C751" s="2"/>
      <c r="D751" s="3"/>
    </row>
    <row r="752" spans="1:4" ht="15.75" customHeight="1">
      <c r="A752" s="2"/>
      <c r="B752" s="2"/>
      <c r="C752" s="2"/>
      <c r="D752" s="3"/>
    </row>
    <row r="753" spans="1:4" ht="15.75" customHeight="1">
      <c r="A753" s="2"/>
      <c r="B753" s="2"/>
      <c r="C753" s="2"/>
      <c r="D753" s="3"/>
    </row>
    <row r="754" spans="1:4" ht="15.75" customHeight="1">
      <c r="A754" s="2"/>
      <c r="B754" s="2"/>
      <c r="C754" s="2"/>
      <c r="D754" s="3"/>
    </row>
    <row r="755" spans="1:4" ht="15.75" customHeight="1">
      <c r="A755" s="2"/>
      <c r="B755" s="2"/>
      <c r="C755" s="2"/>
      <c r="D755" s="3"/>
    </row>
    <row r="756" spans="1:4" ht="15.75" customHeight="1">
      <c r="A756" s="2"/>
      <c r="B756" s="2"/>
      <c r="C756" s="2"/>
      <c r="D756" s="3"/>
    </row>
    <row r="757" spans="1:4" ht="15.75" customHeight="1">
      <c r="A757" s="2"/>
      <c r="B757" s="2"/>
      <c r="C757" s="2"/>
      <c r="D757" s="3"/>
    </row>
    <row r="758" spans="1:4" ht="15.75" customHeight="1">
      <c r="A758" s="2"/>
      <c r="B758" s="2"/>
      <c r="C758" s="2"/>
      <c r="D758" s="3"/>
    </row>
    <row r="759" spans="1:4" ht="15.75" customHeight="1">
      <c r="A759" s="2"/>
      <c r="B759" s="2"/>
      <c r="C759" s="2"/>
      <c r="D759" s="3"/>
    </row>
    <row r="760" spans="1:4" ht="15.75" customHeight="1">
      <c r="A760" s="2"/>
      <c r="B760" s="2"/>
      <c r="C760" s="2"/>
      <c r="D760" s="3"/>
    </row>
    <row r="761" spans="1:4" ht="15.75" customHeight="1">
      <c r="A761" s="2"/>
      <c r="B761" s="2"/>
      <c r="C761" s="2"/>
      <c r="D761" s="3"/>
    </row>
    <row r="762" spans="1:4" ht="15.75" customHeight="1">
      <c r="A762" s="2"/>
      <c r="B762" s="2"/>
      <c r="C762" s="2"/>
      <c r="D762" s="3"/>
    </row>
    <row r="763" spans="1:4" ht="15.75" customHeight="1">
      <c r="A763" s="2"/>
      <c r="B763" s="2"/>
      <c r="C763" s="2"/>
      <c r="D763" s="3"/>
    </row>
    <row r="764" spans="1:4" ht="15.75" customHeight="1">
      <c r="A764" s="2"/>
      <c r="B764" s="2"/>
      <c r="C764" s="2"/>
      <c r="D764" s="3"/>
    </row>
    <row r="765" spans="1:4" ht="15.75" customHeight="1">
      <c r="A765" s="2"/>
      <c r="B765" s="2"/>
      <c r="C765" s="2"/>
      <c r="D765" s="3"/>
    </row>
    <row r="766" spans="1:4" ht="15.75" customHeight="1">
      <c r="A766" s="2"/>
      <c r="B766" s="2"/>
      <c r="C766" s="2"/>
      <c r="D766" s="3"/>
    </row>
    <row r="767" spans="1:4" ht="15.75" customHeight="1">
      <c r="A767" s="2"/>
      <c r="B767" s="2"/>
      <c r="C767" s="2"/>
      <c r="D767" s="3"/>
    </row>
    <row r="768" spans="1:4" ht="15.75" customHeight="1">
      <c r="A768" s="2"/>
      <c r="B768" s="2"/>
      <c r="C768" s="2"/>
      <c r="D768" s="3"/>
    </row>
    <row r="769" spans="1:4" ht="15.75" customHeight="1">
      <c r="A769" s="2"/>
      <c r="B769" s="2"/>
      <c r="C769" s="2"/>
      <c r="D769" s="3"/>
    </row>
    <row r="770" spans="1:4" ht="15.75" customHeight="1">
      <c r="A770" s="2"/>
      <c r="B770" s="2"/>
      <c r="C770" s="2"/>
      <c r="D770" s="3"/>
    </row>
    <row r="771" spans="1:4" ht="15.75" customHeight="1">
      <c r="A771" s="2"/>
      <c r="B771" s="2"/>
      <c r="C771" s="2"/>
      <c r="D771" s="3"/>
    </row>
    <row r="772" spans="1:4" ht="15.75" customHeight="1">
      <c r="A772" s="2"/>
      <c r="B772" s="2"/>
      <c r="C772" s="2"/>
      <c r="D772" s="3"/>
    </row>
    <row r="773" spans="1:4" ht="15.75" customHeight="1">
      <c r="A773" s="2"/>
      <c r="B773" s="2"/>
      <c r="C773" s="2"/>
      <c r="D773" s="3"/>
    </row>
    <row r="774" spans="1:4" ht="15.75" customHeight="1">
      <c r="A774" s="2"/>
      <c r="B774" s="2"/>
      <c r="C774" s="2"/>
      <c r="D774" s="3"/>
    </row>
    <row r="775" spans="1:4" ht="15.75" customHeight="1">
      <c r="A775" s="2"/>
      <c r="B775" s="2"/>
      <c r="C775" s="2"/>
      <c r="D775" s="3"/>
    </row>
    <row r="776" spans="1:4" ht="15.75" customHeight="1">
      <c r="A776" s="2"/>
      <c r="B776" s="2"/>
      <c r="C776" s="2"/>
      <c r="D776" s="3"/>
    </row>
    <row r="777" spans="1:4" ht="15.75" customHeight="1">
      <c r="A777" s="2"/>
      <c r="B777" s="2"/>
      <c r="C777" s="2"/>
      <c r="D777" s="3"/>
    </row>
    <row r="778" spans="1:4" ht="15.75" customHeight="1">
      <c r="A778" s="2"/>
      <c r="B778" s="2"/>
      <c r="C778" s="2"/>
      <c r="D778" s="3"/>
    </row>
    <row r="779" spans="1:4" ht="15.75" customHeight="1">
      <c r="A779" s="2"/>
      <c r="B779" s="2"/>
      <c r="C779" s="2"/>
      <c r="D779" s="3"/>
    </row>
    <row r="780" spans="1:4" ht="15.75" customHeight="1">
      <c r="A780" s="2"/>
      <c r="B780" s="2"/>
      <c r="C780" s="2"/>
      <c r="D780" s="3"/>
    </row>
    <row r="781" spans="1:4" ht="15.75" customHeight="1">
      <c r="A781" s="2"/>
      <c r="B781" s="2"/>
      <c r="C781" s="2"/>
      <c r="D781" s="3"/>
    </row>
    <row r="782" spans="1:4" ht="15.75" customHeight="1">
      <c r="A782" s="2"/>
      <c r="B782" s="2"/>
      <c r="C782" s="2"/>
      <c r="D782" s="3"/>
    </row>
    <row r="783" spans="1:4" ht="15.75" customHeight="1">
      <c r="A783" s="2"/>
      <c r="B783" s="2"/>
      <c r="C783" s="2"/>
      <c r="D783" s="3"/>
    </row>
    <row r="784" spans="1:4" ht="15.75" customHeight="1">
      <c r="A784" s="2"/>
      <c r="B784" s="2"/>
      <c r="C784" s="2"/>
      <c r="D784" s="3"/>
    </row>
  </sheetData>
  <sortState ref="A3:K242">
    <sortCondition ref="I4:I242"/>
    <sortCondition ref="G4:G242"/>
    <sortCondition ref="B4:B242"/>
  </sortState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88"/>
  <sheetViews>
    <sheetView workbookViewId="0">
      <pane xSplit="1" ySplit="2" topLeftCell="B143" activePane="bottomRight" state="frozen"/>
      <selection pane="topRight" activeCell="B1" sqref="B1"/>
      <selection pane="bottomLeft" activeCell="A3" sqref="A3"/>
      <selection pane="bottomRight" activeCell="E176" sqref="E176"/>
    </sheetView>
  </sheetViews>
  <sheetFormatPr defaultColWidth="14.42578125" defaultRowHeight="15" customHeight="1"/>
  <cols>
    <col min="1" max="1" width="7.140625" style="176" customWidth="1"/>
    <col min="2" max="2" width="9.42578125" style="176" customWidth="1"/>
    <col min="3" max="3" width="7" style="176" customWidth="1"/>
    <col min="4" max="4" width="10.28515625" style="176" customWidth="1"/>
    <col min="5" max="5" width="21.5703125" style="176" customWidth="1"/>
    <col min="6" max="6" width="14.140625" style="176" customWidth="1"/>
    <col min="7" max="11" width="8.5703125" style="176" customWidth="1"/>
    <col min="12" max="26" width="8.5703125" customWidth="1"/>
  </cols>
  <sheetData>
    <row r="1" spans="1:26">
      <c r="A1" s="175" t="s">
        <v>1096</v>
      </c>
      <c r="D1" s="177"/>
    </row>
    <row r="2" spans="1:26" ht="21">
      <c r="A2" s="178" t="s">
        <v>3</v>
      </c>
      <c r="B2" s="179" t="s">
        <v>4</v>
      </c>
      <c r="C2" s="179" t="s">
        <v>5</v>
      </c>
      <c r="D2" s="179" t="s">
        <v>6</v>
      </c>
      <c r="E2" s="179" t="s">
        <v>7</v>
      </c>
      <c r="F2" s="179" t="s">
        <v>8</v>
      </c>
      <c r="G2" s="179" t="s">
        <v>9</v>
      </c>
      <c r="H2" s="179" t="s">
        <v>10</v>
      </c>
      <c r="I2" s="179" t="s">
        <v>11</v>
      </c>
      <c r="J2" s="179" t="s">
        <v>12</v>
      </c>
      <c r="K2" s="179" t="s">
        <v>13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15.75" customHeight="1">
      <c r="A3" s="123">
        <v>23</v>
      </c>
      <c r="B3" s="123"/>
      <c r="C3" s="124">
        <v>5</v>
      </c>
      <c r="D3" s="125"/>
      <c r="E3" s="126" t="e">
        <f>+VLOOKUP(D3,Participants!$A$1:$F$1496,2,FALSE)</f>
        <v>#N/A</v>
      </c>
      <c r="F3" s="126" t="e">
        <f>+VLOOKUP(D3,Participants!$A$1:$F$1496,4,FALSE)</f>
        <v>#N/A</v>
      </c>
      <c r="G3" s="126" t="e">
        <f>+VLOOKUP(D3,Participants!$A$1:$F$1496,5,FALSE)</f>
        <v>#N/A</v>
      </c>
      <c r="H3" s="126" t="e">
        <f>+VLOOKUP(D3,Participants!$A$1:$F$1496,3,FALSE)</f>
        <v>#N/A</v>
      </c>
      <c r="I3" s="126" t="e">
        <f>+VLOOKUP(D3,Participants!$A$1:$F$1496,6,FALSE)</f>
        <v>#N/A</v>
      </c>
      <c r="J3" s="126"/>
      <c r="K3" s="126"/>
    </row>
    <row r="4" spans="1:26" ht="15.75" customHeight="1">
      <c r="A4" s="174" t="s">
        <v>1361</v>
      </c>
      <c r="B4" s="127"/>
      <c r="C4" s="128"/>
      <c r="D4" s="129"/>
      <c r="E4" s="130"/>
      <c r="F4" s="130"/>
      <c r="G4" s="130"/>
      <c r="H4" s="130"/>
      <c r="I4" s="130"/>
      <c r="J4" s="130"/>
      <c r="K4" s="130"/>
    </row>
    <row r="5" spans="1:26">
      <c r="A5" s="127">
        <v>6</v>
      </c>
      <c r="B5" s="127">
        <v>34.86</v>
      </c>
      <c r="C5" s="128">
        <v>7</v>
      </c>
      <c r="D5" s="129">
        <v>14</v>
      </c>
      <c r="E5" s="130" t="str">
        <f>+VLOOKUP(D5,Participants!$A$1:$F$1496,2,FALSE)</f>
        <v>Anna Lazzara</v>
      </c>
      <c r="F5" s="130" t="str">
        <f>+VLOOKUP(D5,Participants!$A$1:$F$1496,4,FALSE)</f>
        <v>BFS</v>
      </c>
      <c r="G5" s="130" t="str">
        <f>+VLOOKUP(D5,Participants!$A$1:$F$1496,5,FALSE)</f>
        <v>F</v>
      </c>
      <c r="H5" s="130">
        <f>+VLOOKUP(D5,Participants!$A$1:$F$1496,3,FALSE)</f>
        <v>3</v>
      </c>
      <c r="I5" s="130" t="str">
        <f>+VLOOKUP(D5,Participants!$A$1:$F$1496,6,FALSE)</f>
        <v>Dev</v>
      </c>
      <c r="J5" s="130">
        <v>1</v>
      </c>
      <c r="K5" s="130">
        <v>10</v>
      </c>
    </row>
    <row r="6" spans="1:26">
      <c r="A6" s="127">
        <v>8</v>
      </c>
      <c r="B6" s="127">
        <v>35.020000000000003</v>
      </c>
      <c r="C6" s="128">
        <v>2</v>
      </c>
      <c r="D6" s="129">
        <v>322</v>
      </c>
      <c r="E6" s="130" t="str">
        <f>+VLOOKUP(D6,Participants!$A$1:$F$1496,2,FALSE)</f>
        <v>McKenna Restori</v>
      </c>
      <c r="F6" s="130" t="str">
        <f>+VLOOKUP(D6,Participants!$A$1:$F$1496,4,FALSE)</f>
        <v>BTA</v>
      </c>
      <c r="G6" s="130" t="str">
        <f>+VLOOKUP(D6,Participants!$A$1:$F$1496,5,FALSE)</f>
        <v>F</v>
      </c>
      <c r="H6" s="130">
        <f>+VLOOKUP(D6,Participants!$A$1:$F$1496,3,FALSE)</f>
        <v>4</v>
      </c>
      <c r="I6" s="130" t="str">
        <f>+VLOOKUP(D6,Participants!$A$1:$F$1496,6,FALSE)</f>
        <v>Dev</v>
      </c>
      <c r="J6" s="130">
        <f>J5+1</f>
        <v>2</v>
      </c>
      <c r="K6" s="130">
        <v>8</v>
      </c>
    </row>
    <row r="7" spans="1:26">
      <c r="A7" s="127">
        <v>7</v>
      </c>
      <c r="B7" s="127">
        <v>35.43</v>
      </c>
      <c r="C7" s="128">
        <v>5</v>
      </c>
      <c r="D7" s="129">
        <v>1039</v>
      </c>
      <c r="E7" s="130" t="str">
        <f>+VLOOKUP(D7,Participants!$A$1:$F$1496,2,FALSE)</f>
        <v>Leah Parker</v>
      </c>
      <c r="F7" s="130" t="str">
        <f>+VLOOKUP(D7,Participants!$A$1:$F$1496,4,FALSE)</f>
        <v>HTS</v>
      </c>
      <c r="G7" s="130" t="str">
        <f>+VLOOKUP(D7,Participants!$A$1:$F$1496,5,FALSE)</f>
        <v>F</v>
      </c>
      <c r="H7" s="130">
        <f>+VLOOKUP(D7,Participants!$A$1:$F$1496,3,FALSE)</f>
        <v>4</v>
      </c>
      <c r="I7" s="130" t="str">
        <f>+VLOOKUP(D7,Participants!$A$1:$F$1496,6,FALSE)</f>
        <v>Dev</v>
      </c>
      <c r="J7" s="130">
        <f t="shared" ref="J7:J39" si="0">J6+1</f>
        <v>3</v>
      </c>
      <c r="K7" s="130">
        <v>6</v>
      </c>
    </row>
    <row r="8" spans="1:26">
      <c r="A8" s="127">
        <v>8</v>
      </c>
      <c r="B8" s="127">
        <v>36.78</v>
      </c>
      <c r="C8" s="128">
        <v>1</v>
      </c>
      <c r="D8" s="129">
        <v>1043</v>
      </c>
      <c r="E8" s="130" t="str">
        <f>+VLOOKUP(D8,Participants!$A$1:$F$1496,2,FALSE)</f>
        <v>Zoe Woessnner</v>
      </c>
      <c r="F8" s="130" t="str">
        <f>+VLOOKUP(D8,Participants!$A$1:$F$1496,4,FALSE)</f>
        <v>HTS</v>
      </c>
      <c r="G8" s="130" t="str">
        <f>+VLOOKUP(D8,Participants!$A$1:$F$1496,5,FALSE)</f>
        <v>F</v>
      </c>
      <c r="H8" s="130">
        <f>+VLOOKUP(D8,Participants!$A$1:$F$1496,3,FALSE)</f>
        <v>4</v>
      </c>
      <c r="I8" s="130" t="str">
        <f>+VLOOKUP(D8,Participants!$A$1:$F$1496,6,FALSE)</f>
        <v>Dev</v>
      </c>
      <c r="J8" s="130">
        <f t="shared" si="0"/>
        <v>4</v>
      </c>
      <c r="K8" s="130">
        <v>5</v>
      </c>
    </row>
    <row r="9" spans="1:26">
      <c r="A9" s="127">
        <v>2</v>
      </c>
      <c r="B9" s="127">
        <v>38.659999999999997</v>
      </c>
      <c r="C9" s="127">
        <v>2</v>
      </c>
      <c r="D9" s="129">
        <v>8</v>
      </c>
      <c r="E9" s="130" t="str">
        <f>+VLOOKUP(D9,Participants!$A$1:$F$1496,2,FALSE)</f>
        <v>Caroline Sell</v>
      </c>
      <c r="F9" s="130" t="str">
        <f>+VLOOKUP(D9,Participants!$A$1:$F$1496,4,FALSE)</f>
        <v>BFS</v>
      </c>
      <c r="G9" s="130" t="str">
        <f>+VLOOKUP(D9,Participants!$A$1:$F$1496,5,FALSE)</f>
        <v>F</v>
      </c>
      <c r="H9" s="130">
        <f>+VLOOKUP(D9,Participants!$A$1:$F$1496,3,FALSE)</f>
        <v>2</v>
      </c>
      <c r="I9" s="130" t="str">
        <f>+VLOOKUP(D9,Participants!$A$1:$F$1496,6,FALSE)</f>
        <v>Dev</v>
      </c>
      <c r="J9" s="130">
        <f t="shared" si="0"/>
        <v>5</v>
      </c>
      <c r="K9" s="130">
        <v>4</v>
      </c>
    </row>
    <row r="10" spans="1:26">
      <c r="A10" s="127">
        <v>7</v>
      </c>
      <c r="B10" s="127">
        <v>38.729999999999997</v>
      </c>
      <c r="C10" s="128">
        <v>2</v>
      </c>
      <c r="D10" s="129">
        <v>1038</v>
      </c>
      <c r="E10" s="130" t="str">
        <f>+VLOOKUP(D10,Participants!$A$1:$F$1496,2,FALSE)</f>
        <v>Elise Hornyak</v>
      </c>
      <c r="F10" s="130" t="str">
        <f>+VLOOKUP(D10,Participants!$A$1:$F$1496,4,FALSE)</f>
        <v>HTS</v>
      </c>
      <c r="G10" s="130" t="str">
        <f>+VLOOKUP(D10,Participants!$A$1:$F$1496,5,FALSE)</f>
        <v>F</v>
      </c>
      <c r="H10" s="130">
        <f>+VLOOKUP(D10,Participants!$A$1:$F$1496,3,FALSE)</f>
        <v>4</v>
      </c>
      <c r="I10" s="130" t="str">
        <f>+VLOOKUP(D10,Participants!$A$1:$F$1496,6,FALSE)</f>
        <v>Dev</v>
      </c>
      <c r="J10" s="130">
        <f t="shared" si="0"/>
        <v>6</v>
      </c>
      <c r="K10" s="130">
        <v>3</v>
      </c>
    </row>
    <row r="11" spans="1:26">
      <c r="A11" s="127">
        <v>2</v>
      </c>
      <c r="B11" s="127">
        <v>38.78</v>
      </c>
      <c r="C11" s="127">
        <v>1</v>
      </c>
      <c r="D11" s="129">
        <v>416</v>
      </c>
      <c r="E11" s="130" t="str">
        <f>+VLOOKUP(D11,Participants!$A$1:$F$1496,2,FALSE)</f>
        <v>Kate Mulzet</v>
      </c>
      <c r="F11" s="130" t="str">
        <f>+VLOOKUP(D11,Participants!$A$1:$F$1496,4,FALSE)</f>
        <v>PHA</v>
      </c>
      <c r="G11" s="130" t="str">
        <f>+VLOOKUP(D11,Participants!$A$1:$F$1496,5,FALSE)</f>
        <v>F</v>
      </c>
      <c r="H11" s="130">
        <f>+VLOOKUP(D11,Participants!$A$1:$F$1496,3,FALSE)</f>
        <v>1</v>
      </c>
      <c r="I11" s="130" t="str">
        <f>+VLOOKUP(D11,Participants!$A$1:$F$1496,6,FALSE)</f>
        <v>Dev</v>
      </c>
      <c r="J11" s="130">
        <f t="shared" si="0"/>
        <v>7</v>
      </c>
      <c r="K11" s="130">
        <v>2</v>
      </c>
    </row>
    <row r="12" spans="1:26">
      <c r="A12" s="128">
        <v>5</v>
      </c>
      <c r="B12" s="128">
        <v>39.299999999999997</v>
      </c>
      <c r="C12" s="128">
        <v>7</v>
      </c>
      <c r="D12" s="129">
        <v>15</v>
      </c>
      <c r="E12" s="130" t="str">
        <f>+VLOOKUP(D12,Participants!$A$1:$F$1496,2,FALSE)</f>
        <v>Audra Lazzara</v>
      </c>
      <c r="F12" s="130" t="str">
        <f>+VLOOKUP(D12,Participants!$A$1:$F$1496,4,FALSE)</f>
        <v>BFS</v>
      </c>
      <c r="G12" s="130" t="str">
        <f>+VLOOKUP(D12,Participants!$A$1:$F$1496,5,FALSE)</f>
        <v>F</v>
      </c>
      <c r="H12" s="130">
        <f>+VLOOKUP(D12,Participants!$A$1:$F$1496,3,FALSE)</f>
        <v>3</v>
      </c>
      <c r="I12" s="130" t="str">
        <f>+VLOOKUP(D12,Participants!$A$1:$F$1496,6,FALSE)</f>
        <v>Dev</v>
      </c>
      <c r="J12" s="130">
        <f t="shared" si="0"/>
        <v>8</v>
      </c>
      <c r="K12" s="130">
        <v>1</v>
      </c>
    </row>
    <row r="13" spans="1:26">
      <c r="A13" s="128">
        <v>5</v>
      </c>
      <c r="B13" s="128">
        <v>39.31</v>
      </c>
      <c r="C13" s="128">
        <v>6</v>
      </c>
      <c r="D13" s="129">
        <v>721</v>
      </c>
      <c r="E13" s="130" t="str">
        <f>+VLOOKUP(D13,Participants!$A$1:$F$1496,2,FALSE)</f>
        <v>Katherine Tarquinio</v>
      </c>
      <c r="F13" s="130" t="str">
        <f>+VLOOKUP(D13,Participants!$A$1:$F$1496,4,FALSE)</f>
        <v>HCA</v>
      </c>
      <c r="G13" s="130" t="str">
        <f>+VLOOKUP(D13,Participants!$A$1:$F$1496,5,FALSE)</f>
        <v>F</v>
      </c>
      <c r="H13" s="130">
        <f>+VLOOKUP(D13,Participants!$A$1:$F$1496,3,FALSE)</f>
        <v>3</v>
      </c>
      <c r="I13" s="130" t="str">
        <f>+VLOOKUP(D13,Participants!$A$1:$F$1496,6,FALSE)</f>
        <v>Dev</v>
      </c>
      <c r="J13" s="130">
        <f t="shared" si="0"/>
        <v>9</v>
      </c>
      <c r="K13" s="130"/>
    </row>
    <row r="14" spans="1:26">
      <c r="A14" s="127">
        <v>3</v>
      </c>
      <c r="B14" s="127">
        <v>39.57</v>
      </c>
      <c r="C14" s="127">
        <v>3</v>
      </c>
      <c r="D14" s="129">
        <v>1214</v>
      </c>
      <c r="E14" s="130" t="str">
        <f>+VLOOKUP(D14,Participants!$A$1:$F$1496,2,FALSE)</f>
        <v>Veronica Homison</v>
      </c>
      <c r="F14" s="130" t="str">
        <f>+VLOOKUP(D14,Participants!$A$1:$F$1496,4,FALSE)</f>
        <v>GRE</v>
      </c>
      <c r="G14" s="130" t="str">
        <f>+VLOOKUP(D14,Participants!$A$1:$F$1496,5,FALSE)</f>
        <v>F</v>
      </c>
      <c r="H14" s="130">
        <f>+VLOOKUP(D14,Participants!$A$1:$F$1496,3,FALSE)</f>
        <v>2</v>
      </c>
      <c r="I14" s="130" t="str">
        <f>+VLOOKUP(D14,Participants!$A$1:$F$1496,6,FALSE)</f>
        <v>Dev</v>
      </c>
      <c r="J14" s="130">
        <f t="shared" si="0"/>
        <v>10</v>
      </c>
      <c r="K14" s="130"/>
    </row>
    <row r="15" spans="1:26">
      <c r="A15" s="128">
        <v>5</v>
      </c>
      <c r="B15" s="128">
        <v>40.06</v>
      </c>
      <c r="C15" s="128">
        <v>4</v>
      </c>
      <c r="D15" s="129">
        <v>17</v>
      </c>
      <c r="E15" s="130" t="str">
        <f>+VLOOKUP(D15,Participants!$A$1:$F$1496,2,FALSE)</f>
        <v>Grace Chrobak</v>
      </c>
      <c r="F15" s="130" t="str">
        <f>+VLOOKUP(D15,Participants!$A$1:$F$1496,4,FALSE)</f>
        <v>BFS</v>
      </c>
      <c r="G15" s="130" t="str">
        <f>+VLOOKUP(D15,Participants!$A$1:$F$1496,5,FALSE)</f>
        <v>F</v>
      </c>
      <c r="H15" s="130">
        <f>+VLOOKUP(D15,Participants!$A$1:$F$1496,3,FALSE)</f>
        <v>3</v>
      </c>
      <c r="I15" s="130" t="str">
        <f>+VLOOKUP(D15,Participants!$A$1:$F$1496,6,FALSE)</f>
        <v>Dev</v>
      </c>
      <c r="J15" s="130">
        <f t="shared" si="0"/>
        <v>11</v>
      </c>
      <c r="K15" s="130"/>
    </row>
    <row r="16" spans="1:26">
      <c r="A16" s="127">
        <v>7</v>
      </c>
      <c r="B16" s="127">
        <v>40.200000000000003</v>
      </c>
      <c r="C16" s="128">
        <v>1</v>
      </c>
      <c r="D16" s="129">
        <v>324</v>
      </c>
      <c r="E16" s="130" t="str">
        <f>+VLOOKUP(D16,Participants!$A$1:$F$1496,2,FALSE)</f>
        <v>Sarah Stevens</v>
      </c>
      <c r="F16" s="130" t="str">
        <f>+VLOOKUP(D16,Participants!$A$1:$F$1496,4,FALSE)</f>
        <v>BTA</v>
      </c>
      <c r="G16" s="130" t="str">
        <f>+VLOOKUP(D16,Participants!$A$1:$F$1496,5,FALSE)</f>
        <v>F</v>
      </c>
      <c r="H16" s="130">
        <f>+VLOOKUP(D16,Participants!$A$1:$F$1496,3,FALSE)</f>
        <v>4</v>
      </c>
      <c r="I16" s="130" t="str">
        <f>+VLOOKUP(D16,Participants!$A$1:$F$1496,6,FALSE)</f>
        <v>Dev</v>
      </c>
      <c r="J16" s="130">
        <f t="shared" si="0"/>
        <v>12</v>
      </c>
      <c r="K16" s="130"/>
    </row>
    <row r="17" spans="1:11">
      <c r="A17" s="127">
        <v>3</v>
      </c>
      <c r="B17" s="127">
        <v>40.380000000000003</v>
      </c>
      <c r="C17" s="127">
        <v>4</v>
      </c>
      <c r="D17" s="129">
        <v>11</v>
      </c>
      <c r="E17" s="130" t="str">
        <f>+VLOOKUP(D17,Participants!$A$1:$F$1496,2,FALSE)</f>
        <v>Madeline Sell</v>
      </c>
      <c r="F17" s="130" t="str">
        <f>+VLOOKUP(D17,Participants!$A$1:$F$1496,4,FALSE)</f>
        <v>BFS</v>
      </c>
      <c r="G17" s="130" t="str">
        <f>+VLOOKUP(D17,Participants!$A$1:$F$1496,5,FALSE)</f>
        <v>F</v>
      </c>
      <c r="H17" s="130">
        <f>+VLOOKUP(D17,Participants!$A$1:$F$1496,3,FALSE)</f>
        <v>2</v>
      </c>
      <c r="I17" s="130" t="str">
        <f>+VLOOKUP(D17,Participants!$A$1:$F$1496,6,FALSE)</f>
        <v>Dev</v>
      </c>
      <c r="J17" s="130">
        <f t="shared" si="0"/>
        <v>13</v>
      </c>
      <c r="K17" s="130"/>
    </row>
    <row r="18" spans="1:11">
      <c r="A18" s="127">
        <v>1</v>
      </c>
      <c r="B18" s="127">
        <v>40.46</v>
      </c>
      <c r="C18" s="127">
        <v>3</v>
      </c>
      <c r="D18" s="129">
        <v>606</v>
      </c>
      <c r="E18" s="130" t="str">
        <f>+VLOOKUP(D18,Participants!$A$1:$F$1496,2,FALSE)</f>
        <v>Tess Austin</v>
      </c>
      <c r="F18" s="130" t="str">
        <f>+VLOOKUP(D18,Participants!$A$1:$F$1496,4,FALSE)</f>
        <v>AAC</v>
      </c>
      <c r="G18" s="130" t="str">
        <f>+VLOOKUP(D18,Participants!$A$1:$F$1496,5,FALSE)</f>
        <v>F</v>
      </c>
      <c r="H18" s="130">
        <f>+VLOOKUP(D18,Participants!$A$1:$F$1496,3,FALSE)</f>
        <v>3</v>
      </c>
      <c r="I18" s="130" t="str">
        <f>+VLOOKUP(D18,Participants!$A$1:$F$1496,6,FALSE)</f>
        <v>Dev</v>
      </c>
      <c r="J18" s="130">
        <f t="shared" si="0"/>
        <v>14</v>
      </c>
      <c r="K18" s="130"/>
    </row>
    <row r="19" spans="1:11">
      <c r="A19" s="127">
        <v>7</v>
      </c>
      <c r="B19" s="127">
        <v>40.49</v>
      </c>
      <c r="C19" s="128">
        <v>6</v>
      </c>
      <c r="D19" s="129">
        <v>688</v>
      </c>
      <c r="E19" s="130" t="str">
        <f>+VLOOKUP(D19,Participants!$A$1:$F$1496,2,FALSE)</f>
        <v>Lissy Cornell</v>
      </c>
      <c r="F19" s="130" t="str">
        <f>+VLOOKUP(D19,Participants!$A$1:$F$1496,4,FALSE)</f>
        <v>BCS</v>
      </c>
      <c r="G19" s="130" t="str">
        <f>+VLOOKUP(D19,Participants!$A$1:$F$1496,5,FALSE)</f>
        <v>F</v>
      </c>
      <c r="H19" s="130">
        <f>+VLOOKUP(D19,Participants!$A$1:$F$1496,3,FALSE)</f>
        <v>4</v>
      </c>
      <c r="I19" s="130" t="str">
        <f>+VLOOKUP(D19,Participants!$A$1:$F$1496,6,FALSE)</f>
        <v>Dev</v>
      </c>
      <c r="J19" s="130">
        <f t="shared" si="0"/>
        <v>15</v>
      </c>
      <c r="K19" s="130"/>
    </row>
    <row r="20" spans="1:11">
      <c r="A20" s="127">
        <v>3</v>
      </c>
      <c r="B20" s="127">
        <v>41.27</v>
      </c>
      <c r="C20" s="127">
        <v>7</v>
      </c>
      <c r="D20" s="129">
        <v>10</v>
      </c>
      <c r="E20" s="130" t="str">
        <f>+VLOOKUP(D20,Participants!$A$1:$F$1496,2,FALSE)</f>
        <v>Lily Narvett</v>
      </c>
      <c r="F20" s="130" t="str">
        <f>+VLOOKUP(D20,Participants!$A$1:$F$1496,4,FALSE)</f>
        <v>BFS</v>
      </c>
      <c r="G20" s="130" t="str">
        <f>+VLOOKUP(D20,Participants!$A$1:$F$1496,5,FALSE)</f>
        <v>F</v>
      </c>
      <c r="H20" s="130">
        <f>+VLOOKUP(D20,Participants!$A$1:$F$1496,3,FALSE)</f>
        <v>2</v>
      </c>
      <c r="I20" s="130" t="str">
        <f>+VLOOKUP(D20,Participants!$A$1:$F$1496,6,FALSE)</f>
        <v>Dev</v>
      </c>
      <c r="J20" s="130">
        <f t="shared" si="0"/>
        <v>16</v>
      </c>
      <c r="K20" s="130"/>
    </row>
    <row r="21" spans="1:11">
      <c r="A21" s="127">
        <v>7</v>
      </c>
      <c r="B21" s="127">
        <v>42.03</v>
      </c>
      <c r="C21" s="128">
        <v>3</v>
      </c>
      <c r="D21" s="129">
        <v>687</v>
      </c>
      <c r="E21" s="130" t="str">
        <f>+VLOOKUP(D21,Participants!$A$1:$F$1496,2,FALSE)</f>
        <v>Addison Johns</v>
      </c>
      <c r="F21" s="130" t="str">
        <f>+VLOOKUP(D21,Participants!$A$1:$F$1496,4,FALSE)</f>
        <v>BCS</v>
      </c>
      <c r="G21" s="130" t="str">
        <f>+VLOOKUP(D21,Participants!$A$1:$F$1496,5,FALSE)</f>
        <v>F</v>
      </c>
      <c r="H21" s="130">
        <f>+VLOOKUP(D21,Participants!$A$1:$F$1496,3,FALSE)</f>
        <v>4</v>
      </c>
      <c r="I21" s="130" t="str">
        <f>+VLOOKUP(D21,Participants!$A$1:$F$1496,6,FALSE)</f>
        <v>Dev</v>
      </c>
      <c r="J21" s="130">
        <f t="shared" si="0"/>
        <v>17</v>
      </c>
      <c r="K21" s="130"/>
    </row>
    <row r="22" spans="1:11">
      <c r="A22" s="128">
        <v>5</v>
      </c>
      <c r="B22" s="128">
        <v>42.38</v>
      </c>
      <c r="C22" s="128">
        <v>5</v>
      </c>
      <c r="D22" s="129">
        <v>1036</v>
      </c>
      <c r="E22" s="130" t="str">
        <f>+VLOOKUP(D22,Participants!$A$1:$F$1496,2,FALSE)</f>
        <v>Lindsay Bressler</v>
      </c>
      <c r="F22" s="130" t="str">
        <f>+VLOOKUP(D22,Participants!$A$1:$F$1496,4,FALSE)</f>
        <v>HTS</v>
      </c>
      <c r="G22" s="130" t="str">
        <f>+VLOOKUP(D22,Participants!$A$1:$F$1496,5,FALSE)</f>
        <v>F</v>
      </c>
      <c r="H22" s="130">
        <f>+VLOOKUP(D22,Participants!$A$1:$F$1496,3,FALSE)</f>
        <v>3</v>
      </c>
      <c r="I22" s="130" t="str">
        <f>+VLOOKUP(D22,Participants!$A$1:$F$1496,6,FALSE)</f>
        <v>Dev</v>
      </c>
      <c r="J22" s="130">
        <f t="shared" si="0"/>
        <v>18</v>
      </c>
      <c r="K22" s="130"/>
    </row>
    <row r="23" spans="1:11" ht="15.75" customHeight="1">
      <c r="A23" s="127">
        <v>1</v>
      </c>
      <c r="B23" s="127">
        <v>42.69</v>
      </c>
      <c r="C23" s="127">
        <v>1</v>
      </c>
      <c r="D23" s="129">
        <v>605</v>
      </c>
      <c r="E23" s="130" t="str">
        <f>+VLOOKUP(D23,Participants!$A$1:$F$1496,2,FALSE)</f>
        <v>Maria Repasky</v>
      </c>
      <c r="F23" s="130" t="str">
        <f>+VLOOKUP(D23,Participants!$A$1:$F$1496,4,FALSE)</f>
        <v>AAC</v>
      </c>
      <c r="G23" s="130" t="str">
        <f>+VLOOKUP(D23,Participants!$A$1:$F$1496,5,FALSE)</f>
        <v>F</v>
      </c>
      <c r="H23" s="130">
        <f>+VLOOKUP(D23,Participants!$A$1:$F$1496,3,FALSE)</f>
        <v>3</v>
      </c>
      <c r="I23" s="130" t="str">
        <f>+VLOOKUP(D23,Participants!$A$1:$F$1496,6,FALSE)</f>
        <v>Dev</v>
      </c>
      <c r="J23" s="130">
        <f t="shared" si="0"/>
        <v>19</v>
      </c>
      <c r="K23" s="130"/>
    </row>
    <row r="24" spans="1:11" ht="15.75" customHeight="1">
      <c r="A24" s="127">
        <v>8</v>
      </c>
      <c r="B24" s="127">
        <v>42.72</v>
      </c>
      <c r="C24" s="128">
        <v>3</v>
      </c>
      <c r="D24" s="129">
        <v>711</v>
      </c>
      <c r="E24" s="130" t="str">
        <f>+VLOOKUP(D24,Participants!$A$1:$F$1496,2,FALSE)</f>
        <v>Anna Claire Dudley</v>
      </c>
      <c r="F24" s="130" t="str">
        <f>+VLOOKUP(D24,Participants!$A$1:$F$1496,4,FALSE)</f>
        <v>BCS</v>
      </c>
      <c r="G24" s="130" t="str">
        <f>+VLOOKUP(D24,Participants!$A$1:$F$1496,5,FALSE)</f>
        <v>F</v>
      </c>
      <c r="H24" s="130">
        <f>+VLOOKUP(D24,Participants!$A$1:$F$1496,3,FALSE)</f>
        <v>4</v>
      </c>
      <c r="I24" s="130" t="str">
        <f>+VLOOKUP(D24,Participants!$A$1:$F$1496,6,FALSE)</f>
        <v>Dev</v>
      </c>
      <c r="J24" s="130">
        <f t="shared" si="0"/>
        <v>20</v>
      </c>
      <c r="K24" s="130"/>
    </row>
    <row r="25" spans="1:11" ht="15.75" customHeight="1">
      <c r="A25" s="127">
        <v>1</v>
      </c>
      <c r="B25" s="127">
        <v>42.73</v>
      </c>
      <c r="C25" s="127">
        <v>4</v>
      </c>
      <c r="D25" s="129">
        <v>417</v>
      </c>
      <c r="E25" s="130" t="str">
        <f>+VLOOKUP(D25,Participants!$A$1:$F$1496,2,FALSE)</f>
        <v>Morgan Kane</v>
      </c>
      <c r="F25" s="130" t="str">
        <f>+VLOOKUP(D25,Participants!$A$1:$F$1496,4,FALSE)</f>
        <v>PHA</v>
      </c>
      <c r="G25" s="130" t="str">
        <f>+VLOOKUP(D25,Participants!$A$1:$F$1496,5,FALSE)</f>
        <v>F</v>
      </c>
      <c r="H25" s="130">
        <f>+VLOOKUP(D25,Participants!$A$1:$F$1496,3,FALSE)</f>
        <v>1</v>
      </c>
      <c r="I25" s="130" t="str">
        <f>+VLOOKUP(D25,Participants!$A$1:$F$1496,6,FALSE)</f>
        <v>Dev</v>
      </c>
      <c r="J25" s="130">
        <f t="shared" si="0"/>
        <v>21</v>
      </c>
      <c r="K25" s="130"/>
    </row>
    <row r="26" spans="1:11" ht="15.75" customHeight="1">
      <c r="A26" s="127">
        <v>1</v>
      </c>
      <c r="B26" s="127">
        <v>42.81</v>
      </c>
      <c r="C26" s="127">
        <v>2</v>
      </c>
      <c r="D26" s="129">
        <v>601</v>
      </c>
      <c r="E26" s="130" t="str">
        <f>+VLOOKUP(D26,Participants!$A$1:$F$1496,2,FALSE)</f>
        <v>Ava Repasky</v>
      </c>
      <c r="F26" s="130" t="str">
        <f>+VLOOKUP(D26,Participants!$A$1:$F$1496,4,FALSE)</f>
        <v>AAC</v>
      </c>
      <c r="G26" s="130" t="str">
        <f>+VLOOKUP(D26,Participants!$A$1:$F$1496,5,FALSE)</f>
        <v>F</v>
      </c>
      <c r="H26" s="130">
        <f>+VLOOKUP(D26,Participants!$A$1:$F$1496,3,FALSE)</f>
        <v>3</v>
      </c>
      <c r="I26" s="130" t="str">
        <f>+VLOOKUP(D26,Participants!$A$1:$F$1496,6,FALSE)</f>
        <v>Dev</v>
      </c>
      <c r="J26" s="130">
        <f t="shared" si="0"/>
        <v>22</v>
      </c>
      <c r="K26" s="130"/>
    </row>
    <row r="27" spans="1:11" ht="15.75" customHeight="1">
      <c r="A27" s="127">
        <v>6</v>
      </c>
      <c r="B27" s="127">
        <v>42.86</v>
      </c>
      <c r="C27" s="128">
        <v>6</v>
      </c>
      <c r="D27" s="129">
        <v>438</v>
      </c>
      <c r="E27" s="130" t="str">
        <f>+VLOOKUP(D27,Participants!$A$1:$F$1496,2,FALSE)</f>
        <v>Heidi Stiger</v>
      </c>
      <c r="F27" s="130" t="str">
        <f>+VLOOKUP(D27,Participants!$A$1:$F$1496,4,FALSE)</f>
        <v>CDT</v>
      </c>
      <c r="G27" s="130" t="str">
        <f>+VLOOKUP(D27,Participants!$A$1:$F$1496,5,FALSE)</f>
        <v>F</v>
      </c>
      <c r="H27" s="130">
        <f>+VLOOKUP(D27,Participants!$A$1:$F$1496,3,FALSE)</f>
        <v>3</v>
      </c>
      <c r="I27" s="130" t="str">
        <f>+VLOOKUP(D27,Participants!$A$1:$F$1496,6,FALSE)</f>
        <v>Dev</v>
      </c>
      <c r="J27" s="130">
        <f t="shared" si="0"/>
        <v>23</v>
      </c>
      <c r="K27" s="130"/>
    </row>
    <row r="28" spans="1:11" ht="15.75" customHeight="1">
      <c r="A28" s="127">
        <v>7</v>
      </c>
      <c r="B28" s="127">
        <v>43.55</v>
      </c>
      <c r="C28" s="128">
        <v>7</v>
      </c>
      <c r="D28" s="129">
        <v>20</v>
      </c>
      <c r="E28" s="130" t="str">
        <f>+VLOOKUP(D28,Participants!$A$1:$F$1496,2,FALSE)</f>
        <v>Alanna McEnaney</v>
      </c>
      <c r="F28" s="130" t="str">
        <f>+VLOOKUP(D28,Participants!$A$1:$F$1496,4,FALSE)</f>
        <v>BFS</v>
      </c>
      <c r="G28" s="130" t="str">
        <f>+VLOOKUP(D28,Participants!$A$1:$F$1496,5,FALSE)</f>
        <v>F</v>
      </c>
      <c r="H28" s="130">
        <f>+VLOOKUP(D28,Participants!$A$1:$F$1496,3,FALSE)</f>
        <v>4</v>
      </c>
      <c r="I28" s="130" t="str">
        <f>+VLOOKUP(D28,Participants!$A$1:$F$1496,6,FALSE)</f>
        <v>Dev</v>
      </c>
      <c r="J28" s="130">
        <f t="shared" si="0"/>
        <v>24</v>
      </c>
      <c r="K28" s="130"/>
    </row>
    <row r="29" spans="1:11" ht="15.75" customHeight="1">
      <c r="A29" s="128">
        <v>5</v>
      </c>
      <c r="B29" s="128">
        <v>44.01</v>
      </c>
      <c r="C29" s="128">
        <v>1</v>
      </c>
      <c r="D29" s="129">
        <v>1216</v>
      </c>
      <c r="E29" s="130" t="str">
        <f>+VLOOKUP(D29,Participants!$A$1:$F$1496,2,FALSE)</f>
        <v>Maria Haggart</v>
      </c>
      <c r="F29" s="130" t="str">
        <f>+VLOOKUP(D29,Participants!$A$1:$F$1496,4,FALSE)</f>
        <v>GRE</v>
      </c>
      <c r="G29" s="130" t="str">
        <f>+VLOOKUP(D29,Participants!$A$1:$F$1496,5,FALSE)</f>
        <v>F</v>
      </c>
      <c r="H29" s="130">
        <f>+VLOOKUP(D29,Participants!$A$1:$F$1496,3,FALSE)</f>
        <v>3</v>
      </c>
      <c r="I29" s="130" t="str">
        <f>+VLOOKUP(D29,Participants!$A$1:$F$1496,6,FALSE)</f>
        <v>Dev</v>
      </c>
      <c r="J29" s="130">
        <f t="shared" si="0"/>
        <v>25</v>
      </c>
      <c r="K29" s="130"/>
    </row>
    <row r="30" spans="1:11" ht="15.75" customHeight="1">
      <c r="A30" s="127">
        <v>1</v>
      </c>
      <c r="B30" s="127">
        <v>44.36</v>
      </c>
      <c r="C30" s="127">
        <v>6</v>
      </c>
      <c r="D30" s="129">
        <v>2</v>
      </c>
      <c r="E30" s="130" t="str">
        <f>+VLOOKUP(D30,Participants!$A$1:$F$1496,2,FALSE)</f>
        <v>Annaliese Duchi</v>
      </c>
      <c r="F30" s="130" t="str">
        <f>+VLOOKUP(D30,Participants!$A$1:$F$1496,4,FALSE)</f>
        <v>BFS</v>
      </c>
      <c r="G30" s="130" t="str">
        <f>+VLOOKUP(D30,Participants!$A$1:$F$1496,5,FALSE)</f>
        <v>F</v>
      </c>
      <c r="H30" s="130">
        <f>+VLOOKUP(D30,Participants!$A$1:$F$1496,3,FALSE)</f>
        <v>1</v>
      </c>
      <c r="I30" s="130" t="str">
        <f>+VLOOKUP(D30,Participants!$A$1:$F$1496,6,FALSE)</f>
        <v>Dev</v>
      </c>
      <c r="J30" s="130">
        <f t="shared" si="0"/>
        <v>26</v>
      </c>
      <c r="K30" s="130"/>
    </row>
    <row r="31" spans="1:11" ht="15.75" customHeight="1">
      <c r="A31" s="127">
        <v>6</v>
      </c>
      <c r="B31" s="127">
        <v>44.91</v>
      </c>
      <c r="C31" s="128">
        <v>5</v>
      </c>
      <c r="D31" s="129">
        <v>720</v>
      </c>
      <c r="E31" s="130" t="str">
        <f>+VLOOKUP(D31,Participants!$A$1:$F$1496,2,FALSE)</f>
        <v>Anna Hoerster</v>
      </c>
      <c r="F31" s="130" t="str">
        <f>+VLOOKUP(D31,Participants!$A$1:$F$1496,4,FALSE)</f>
        <v>HCA</v>
      </c>
      <c r="G31" s="130" t="str">
        <f>+VLOOKUP(D31,Participants!$A$1:$F$1496,5,FALSE)</f>
        <v>F</v>
      </c>
      <c r="H31" s="130">
        <f>+VLOOKUP(D31,Participants!$A$1:$F$1496,3,FALSE)</f>
        <v>3</v>
      </c>
      <c r="I31" s="130" t="str">
        <f>+VLOOKUP(D31,Participants!$A$1:$F$1496,6,FALSE)</f>
        <v>Dev</v>
      </c>
      <c r="J31" s="130">
        <f t="shared" si="0"/>
        <v>27</v>
      </c>
      <c r="K31" s="130"/>
    </row>
    <row r="32" spans="1:11" ht="15.75" customHeight="1">
      <c r="A32" s="128">
        <v>5</v>
      </c>
      <c r="B32" s="128">
        <v>47.22</v>
      </c>
      <c r="C32" s="128">
        <v>2</v>
      </c>
      <c r="D32" s="129">
        <v>12</v>
      </c>
      <c r="E32" s="130" t="str">
        <f>+VLOOKUP(D32,Participants!$A$1:$F$1496,2,FALSE)</f>
        <v>Amelia Aiello</v>
      </c>
      <c r="F32" s="130" t="str">
        <f>+VLOOKUP(D32,Participants!$A$1:$F$1496,4,FALSE)</f>
        <v>BFS</v>
      </c>
      <c r="G32" s="130" t="str">
        <f>+VLOOKUP(D32,Participants!$A$1:$F$1496,5,FALSE)</f>
        <v>F</v>
      </c>
      <c r="H32" s="130">
        <f>+VLOOKUP(D32,Participants!$A$1:$F$1496,3,FALSE)</f>
        <v>3</v>
      </c>
      <c r="I32" s="130" t="str">
        <f>+VLOOKUP(D32,Participants!$A$1:$F$1496,6,FALSE)</f>
        <v>Dev</v>
      </c>
      <c r="J32" s="130">
        <f t="shared" si="0"/>
        <v>28</v>
      </c>
      <c r="K32" s="130"/>
    </row>
    <row r="33" spans="1:11" ht="15.75" customHeight="1">
      <c r="A33" s="128">
        <v>5</v>
      </c>
      <c r="B33" s="128">
        <v>47.84</v>
      </c>
      <c r="C33" s="128">
        <v>3</v>
      </c>
      <c r="D33" s="129">
        <v>1037</v>
      </c>
      <c r="E33" s="130" t="str">
        <f>+VLOOKUP(D33,Participants!$A$1:$F$1496,2,FALSE)</f>
        <v>Sydney Ligashesky</v>
      </c>
      <c r="F33" s="130" t="str">
        <f>+VLOOKUP(D33,Participants!$A$1:$F$1496,4,FALSE)</f>
        <v>HTS</v>
      </c>
      <c r="G33" s="130" t="str">
        <f>+VLOOKUP(D33,Participants!$A$1:$F$1496,5,FALSE)</f>
        <v>F</v>
      </c>
      <c r="H33" s="130">
        <f>+VLOOKUP(D33,Participants!$A$1:$F$1496,3,FALSE)</f>
        <v>3</v>
      </c>
      <c r="I33" s="130" t="str">
        <f>+VLOOKUP(D33,Participants!$A$1:$F$1496,6,FALSE)</f>
        <v>Dev</v>
      </c>
      <c r="J33" s="130">
        <f t="shared" si="0"/>
        <v>29</v>
      </c>
      <c r="K33" s="130"/>
    </row>
    <row r="34" spans="1:11" ht="15.75" customHeight="1">
      <c r="A34" s="127">
        <v>8</v>
      </c>
      <c r="B34" s="127">
        <v>49.57</v>
      </c>
      <c r="C34" s="128">
        <v>4</v>
      </c>
      <c r="D34" s="129">
        <v>722</v>
      </c>
      <c r="E34" s="130" t="str">
        <f>+VLOOKUP(D34,Participants!$A$1:$F$1496,2,FALSE)</f>
        <v>Anna Bopp</v>
      </c>
      <c r="F34" s="130" t="str">
        <f>+VLOOKUP(D34,Participants!$A$1:$F$1496,4,FALSE)</f>
        <v>HCA</v>
      </c>
      <c r="G34" s="130" t="str">
        <f>+VLOOKUP(D34,Participants!$A$1:$F$1496,5,FALSE)</f>
        <v>F</v>
      </c>
      <c r="H34" s="130">
        <f>+VLOOKUP(D34,Participants!$A$1:$F$1496,3,FALSE)</f>
        <v>4</v>
      </c>
      <c r="I34" s="130" t="str">
        <f>+VLOOKUP(D34,Participants!$A$1:$F$1496,6,FALSE)</f>
        <v>Dev</v>
      </c>
      <c r="J34" s="130">
        <f t="shared" si="0"/>
        <v>30</v>
      </c>
      <c r="K34" s="130"/>
    </row>
    <row r="35" spans="1:11" ht="15.75" customHeight="1">
      <c r="A35" s="127">
        <v>1</v>
      </c>
      <c r="B35" s="127">
        <v>50.84</v>
      </c>
      <c r="C35" s="127">
        <v>7</v>
      </c>
      <c r="D35" s="129">
        <v>1207</v>
      </c>
      <c r="E35" s="130" t="str">
        <f>+VLOOKUP(D35,Participants!$A$1:$F$1496,2,FALSE)</f>
        <v>Alicia Haggart</v>
      </c>
      <c r="F35" s="130" t="str">
        <f>+VLOOKUP(D35,Participants!$A$1:$F$1496,4,FALSE)</f>
        <v>GRE</v>
      </c>
      <c r="G35" s="130" t="str">
        <f>+VLOOKUP(D35,Participants!$A$1:$F$1496,5,FALSE)</f>
        <v>F</v>
      </c>
      <c r="H35" s="130">
        <f>+VLOOKUP(D35,Participants!$A$1:$F$1496,3,FALSE)</f>
        <v>1</v>
      </c>
      <c r="I35" s="130" t="str">
        <f>+VLOOKUP(D35,Participants!$A$1:$F$1496,6,FALSE)</f>
        <v>Dev</v>
      </c>
      <c r="J35" s="130">
        <f t="shared" si="0"/>
        <v>31</v>
      </c>
      <c r="K35" s="130"/>
    </row>
    <row r="36" spans="1:11" ht="15.75" customHeight="1">
      <c r="A36" s="127">
        <v>3</v>
      </c>
      <c r="B36" s="127">
        <v>51.67</v>
      </c>
      <c r="C36" s="127">
        <v>5</v>
      </c>
      <c r="D36" s="129">
        <v>9</v>
      </c>
      <c r="E36" s="130" t="str">
        <f>+VLOOKUP(D36,Participants!$A$1:$F$1496,2,FALSE)</f>
        <v>Gina Talarico</v>
      </c>
      <c r="F36" s="130" t="str">
        <f>+VLOOKUP(D36,Participants!$A$1:$F$1496,4,FALSE)</f>
        <v>BFS</v>
      </c>
      <c r="G36" s="130" t="str">
        <f>+VLOOKUP(D36,Participants!$A$1:$F$1496,5,FALSE)</f>
        <v>F</v>
      </c>
      <c r="H36" s="130">
        <f>+VLOOKUP(D36,Participants!$A$1:$F$1496,3,FALSE)</f>
        <v>2</v>
      </c>
      <c r="I36" s="130" t="str">
        <f>+VLOOKUP(D36,Participants!$A$1:$F$1496,6,FALSE)</f>
        <v>Dev</v>
      </c>
      <c r="J36" s="130">
        <f t="shared" si="0"/>
        <v>32</v>
      </c>
      <c r="K36" s="130"/>
    </row>
    <row r="37" spans="1:11" ht="15.75" customHeight="1">
      <c r="A37" s="127">
        <v>1</v>
      </c>
      <c r="B37" s="127">
        <v>54.66</v>
      </c>
      <c r="C37" s="127">
        <v>5</v>
      </c>
      <c r="D37" s="129">
        <v>418</v>
      </c>
      <c r="E37" s="130" t="str">
        <f>+VLOOKUP(D37,Participants!$A$1:$F$1496,2,FALSE)</f>
        <v>Samantha Oeler</v>
      </c>
      <c r="F37" s="130" t="str">
        <f>+VLOOKUP(D37,Participants!$A$1:$F$1496,4,FALSE)</f>
        <v>PHA</v>
      </c>
      <c r="G37" s="130" t="str">
        <f>+VLOOKUP(D37,Participants!$A$1:$F$1496,5,FALSE)</f>
        <v>F</v>
      </c>
      <c r="H37" s="130">
        <f>+VLOOKUP(D37,Participants!$A$1:$F$1496,3,FALSE)</f>
        <v>1</v>
      </c>
      <c r="I37" s="130" t="str">
        <f>+VLOOKUP(D37,Participants!$A$1:$F$1496,6,FALSE)</f>
        <v>Dev</v>
      </c>
      <c r="J37" s="130">
        <f t="shared" si="0"/>
        <v>33</v>
      </c>
      <c r="K37" s="130"/>
    </row>
    <row r="38" spans="1:11" ht="15.75" customHeight="1">
      <c r="A38" s="127">
        <v>7</v>
      </c>
      <c r="B38" s="127">
        <v>58.23</v>
      </c>
      <c r="C38" s="128">
        <v>4</v>
      </c>
      <c r="D38" s="129">
        <v>21</v>
      </c>
      <c r="E38" s="130" t="str">
        <f>+VLOOKUP(D38,Participants!$A$1:$F$1496,2,FALSE)</f>
        <v>Calli Rajasenan</v>
      </c>
      <c r="F38" s="130" t="str">
        <f>+VLOOKUP(D38,Participants!$A$1:$F$1496,4,FALSE)</f>
        <v>BFS</v>
      </c>
      <c r="G38" s="130" t="str">
        <f>+VLOOKUP(D38,Participants!$A$1:$F$1496,5,FALSE)</f>
        <v>F</v>
      </c>
      <c r="H38" s="130">
        <f>+VLOOKUP(D38,Participants!$A$1:$F$1496,3,FALSE)</f>
        <v>4</v>
      </c>
      <c r="I38" s="130" t="str">
        <f>+VLOOKUP(D38,Participants!$A$1:$F$1496,6,FALSE)</f>
        <v>Dev</v>
      </c>
      <c r="J38" s="130">
        <f t="shared" si="0"/>
        <v>34</v>
      </c>
      <c r="K38" s="130"/>
    </row>
    <row r="39" spans="1:11" ht="15.75" customHeight="1">
      <c r="A39" s="127">
        <v>3</v>
      </c>
      <c r="B39" s="127">
        <v>69.25</v>
      </c>
      <c r="C39" s="127">
        <v>6</v>
      </c>
      <c r="D39" s="129">
        <v>415</v>
      </c>
      <c r="E39" s="130" t="str">
        <f>+VLOOKUP(D39,Participants!$A$1:$F$1496,2,FALSE)</f>
        <v>Amelia Tedesco</v>
      </c>
      <c r="F39" s="130" t="str">
        <f>+VLOOKUP(D39,Participants!$A$1:$F$1496,4,FALSE)</f>
        <v>PHA</v>
      </c>
      <c r="G39" s="130" t="str">
        <f>+VLOOKUP(D39,Participants!$A$1:$F$1496,5,FALSE)</f>
        <v>F</v>
      </c>
      <c r="H39" s="130">
        <f>+VLOOKUP(D39,Participants!$A$1:$F$1496,3,FALSE)</f>
        <v>1</v>
      </c>
      <c r="I39" s="130" t="str">
        <f>+VLOOKUP(D39,Participants!$A$1:$F$1496,6,FALSE)</f>
        <v>Dev</v>
      </c>
      <c r="J39" s="130">
        <f t="shared" si="0"/>
        <v>35</v>
      </c>
      <c r="K39" s="130"/>
    </row>
    <row r="40" spans="1:11" ht="15.75" customHeight="1">
      <c r="A40" s="123"/>
      <c r="B40" s="123"/>
      <c r="C40" s="123"/>
      <c r="D40" s="125"/>
      <c r="E40" s="126"/>
      <c r="F40" s="126"/>
      <c r="G40" s="126"/>
      <c r="H40" s="126"/>
      <c r="I40" s="126"/>
      <c r="J40" s="126"/>
      <c r="K40" s="126"/>
    </row>
    <row r="41" spans="1:11" ht="15.75" customHeight="1">
      <c r="A41" s="170" t="s">
        <v>1366</v>
      </c>
      <c r="B41" s="123"/>
      <c r="C41" s="123"/>
      <c r="D41" s="125"/>
      <c r="E41" s="126"/>
      <c r="F41" s="126"/>
      <c r="G41" s="126"/>
      <c r="H41" s="126"/>
      <c r="I41" s="126"/>
      <c r="J41" s="126"/>
      <c r="K41" s="126"/>
    </row>
    <row r="42" spans="1:11" ht="15.75" customHeight="1">
      <c r="A42" s="145">
        <v>4</v>
      </c>
      <c r="B42" s="145">
        <v>34.32</v>
      </c>
      <c r="C42" s="145">
        <v>5</v>
      </c>
      <c r="D42" s="147">
        <v>29</v>
      </c>
      <c r="E42" s="148" t="str">
        <f>+VLOOKUP(D42,Participants!$A$1:$F$1496,2,FALSE)</f>
        <v>Max Radzvin</v>
      </c>
      <c r="F42" s="148" t="str">
        <f>+VLOOKUP(D42,Participants!$A$1:$F$1496,4,FALSE)</f>
        <v>BFS</v>
      </c>
      <c r="G42" s="148" t="str">
        <f>+VLOOKUP(D42,Participants!$A$1:$F$1496,5,FALSE)</f>
        <v>M</v>
      </c>
      <c r="H42" s="148">
        <f>+VLOOKUP(D42,Participants!$A$1:$F$1496,3,FALSE)</f>
        <v>2</v>
      </c>
      <c r="I42" s="148" t="str">
        <f>+VLOOKUP(D42,Participants!$A$1:$F$1496,6,FALSE)</f>
        <v>Dev</v>
      </c>
      <c r="J42" s="148">
        <v>1</v>
      </c>
      <c r="K42" s="148">
        <v>10</v>
      </c>
    </row>
    <row r="43" spans="1:11" ht="15.75" customHeight="1">
      <c r="A43" s="145">
        <v>9</v>
      </c>
      <c r="B43" s="145">
        <v>34.39</v>
      </c>
      <c r="C43" s="146">
        <v>1</v>
      </c>
      <c r="D43" s="147">
        <v>710</v>
      </c>
      <c r="E43" s="148" t="str">
        <f>+VLOOKUP(D43,Participants!$A$1:$F$1496,2,FALSE)</f>
        <v>Santino Slaboda</v>
      </c>
      <c r="F43" s="148" t="str">
        <f>+VLOOKUP(D43,Participants!$A$1:$F$1496,4,FALSE)</f>
        <v>BCS</v>
      </c>
      <c r="G43" s="148" t="str">
        <f>+VLOOKUP(D43,Participants!$A$1:$F$1496,5,FALSE)</f>
        <v>M</v>
      </c>
      <c r="H43" s="148">
        <f>+VLOOKUP(D43,Participants!$A$1:$F$1496,3,FALSE)</f>
        <v>4</v>
      </c>
      <c r="I43" s="148" t="str">
        <f>+VLOOKUP(D43,Participants!$A$1:$F$1496,6,FALSE)</f>
        <v>Dev</v>
      </c>
      <c r="J43" s="148">
        <f>J42+1</f>
        <v>2</v>
      </c>
      <c r="K43" s="148">
        <v>8</v>
      </c>
    </row>
    <row r="44" spans="1:11" ht="15.75" customHeight="1">
      <c r="A44" s="145">
        <v>10</v>
      </c>
      <c r="B44" s="145">
        <v>34.67</v>
      </c>
      <c r="C44" s="146">
        <v>3</v>
      </c>
      <c r="D44" s="147">
        <v>46</v>
      </c>
      <c r="E44" s="148" t="str">
        <f>+VLOOKUP(D44,Participants!$A$1:$F$1496,2,FALSE)</f>
        <v>Will Gronsky</v>
      </c>
      <c r="F44" s="148" t="str">
        <f>+VLOOKUP(D44,Participants!$A$1:$F$1496,4,FALSE)</f>
        <v>BFS</v>
      </c>
      <c r="G44" s="148" t="str">
        <f>+VLOOKUP(D44,Participants!$A$1:$F$1496,5,FALSE)</f>
        <v>M</v>
      </c>
      <c r="H44" s="148">
        <f>+VLOOKUP(D44,Participants!$A$1:$F$1496,3,FALSE)</f>
        <v>4</v>
      </c>
      <c r="I44" s="148" t="str">
        <f>+VLOOKUP(D44,Participants!$A$1:$F$1496,6,FALSE)</f>
        <v>Dev</v>
      </c>
      <c r="J44" s="148">
        <f t="shared" ref="J44:J68" si="1">J43+1</f>
        <v>3</v>
      </c>
      <c r="K44" s="148">
        <v>6</v>
      </c>
    </row>
    <row r="45" spans="1:11" ht="15.75" customHeight="1">
      <c r="A45" s="145">
        <v>9</v>
      </c>
      <c r="B45" s="145">
        <v>36.979999999999997</v>
      </c>
      <c r="C45" s="146">
        <v>2</v>
      </c>
      <c r="D45" s="147">
        <v>45</v>
      </c>
      <c r="E45" s="148" t="str">
        <f>+VLOOKUP(D45,Participants!$A$1:$F$1496,2,FALSE)</f>
        <v>Kelden Hufnagel</v>
      </c>
      <c r="F45" s="148" t="str">
        <f>+VLOOKUP(D45,Participants!$A$1:$F$1496,4,FALSE)</f>
        <v>BFS</v>
      </c>
      <c r="G45" s="148" t="str">
        <f>+VLOOKUP(D45,Participants!$A$1:$F$1496,5,FALSE)</f>
        <v>M</v>
      </c>
      <c r="H45" s="148">
        <f>+VLOOKUP(D45,Participants!$A$1:$F$1496,3,FALSE)</f>
        <v>4</v>
      </c>
      <c r="I45" s="148" t="str">
        <f>+VLOOKUP(D45,Participants!$A$1:$F$1496,6,FALSE)</f>
        <v>Dev</v>
      </c>
      <c r="J45" s="148">
        <f t="shared" si="1"/>
        <v>4</v>
      </c>
      <c r="K45" s="148">
        <v>5</v>
      </c>
    </row>
    <row r="46" spans="1:11" ht="15.75" customHeight="1">
      <c r="A46" s="145">
        <v>3</v>
      </c>
      <c r="B46" s="145">
        <v>37.07</v>
      </c>
      <c r="C46" s="145">
        <v>1</v>
      </c>
      <c r="D46" s="147">
        <v>31</v>
      </c>
      <c r="E46" s="148" t="str">
        <f>+VLOOKUP(D46,Participants!$A$1:$F$1496,2,FALSE)</f>
        <v>Rylan Greene</v>
      </c>
      <c r="F46" s="148" t="str">
        <f>+VLOOKUP(D46,Participants!$A$1:$F$1496,4,FALSE)</f>
        <v>BFS</v>
      </c>
      <c r="G46" s="148" t="str">
        <f>+VLOOKUP(D46,Participants!$A$1:$F$1496,5,FALSE)</f>
        <v>M</v>
      </c>
      <c r="H46" s="148">
        <f>+VLOOKUP(D46,Participants!$A$1:$F$1496,3,FALSE)</f>
        <v>2</v>
      </c>
      <c r="I46" s="148" t="str">
        <f>+VLOOKUP(D46,Participants!$A$1:$F$1496,6,FALSE)</f>
        <v>Dev</v>
      </c>
      <c r="J46" s="148">
        <f t="shared" si="1"/>
        <v>5</v>
      </c>
      <c r="K46" s="148">
        <v>4</v>
      </c>
    </row>
    <row r="47" spans="1:11" ht="15.75" customHeight="1">
      <c r="A47" s="145">
        <v>3</v>
      </c>
      <c r="B47" s="145">
        <v>37.075000000000003</v>
      </c>
      <c r="C47" s="145">
        <v>2</v>
      </c>
      <c r="D47" s="147">
        <v>27</v>
      </c>
      <c r="E47" s="148" t="str">
        <f>+VLOOKUP(D47,Participants!$A$1:$F$1496,2,FALSE)</f>
        <v>J.J. McCabe</v>
      </c>
      <c r="F47" s="148" t="str">
        <f>+VLOOKUP(D47,Participants!$A$1:$F$1496,4,FALSE)</f>
        <v>BFS</v>
      </c>
      <c r="G47" s="148" t="str">
        <f>+VLOOKUP(D47,Participants!$A$1:$F$1496,5,FALSE)</f>
        <v>M</v>
      </c>
      <c r="H47" s="148">
        <f>+VLOOKUP(D47,Participants!$A$1:$F$1496,3,FALSE)</f>
        <v>2</v>
      </c>
      <c r="I47" s="148" t="str">
        <f>+VLOOKUP(D47,Participants!$A$1:$F$1496,6,FALSE)</f>
        <v>Dev</v>
      </c>
      <c r="J47" s="148">
        <f t="shared" si="1"/>
        <v>6</v>
      </c>
      <c r="K47" s="148">
        <v>3</v>
      </c>
    </row>
    <row r="48" spans="1:11" ht="15.75" customHeight="1">
      <c r="A48" s="145">
        <v>6</v>
      </c>
      <c r="B48" s="145">
        <v>37.590000000000003</v>
      </c>
      <c r="C48" s="146">
        <v>4</v>
      </c>
      <c r="D48" s="147">
        <v>426</v>
      </c>
      <c r="E48" s="148" t="str">
        <f>+VLOOKUP(D48,Participants!$A$1:$F$1496,2,FALSE)</f>
        <v>Ryan Snyder</v>
      </c>
      <c r="F48" s="148" t="str">
        <f>+VLOOKUP(D48,Participants!$A$1:$F$1496,4,FALSE)</f>
        <v>PHA</v>
      </c>
      <c r="G48" s="148" t="str">
        <f>+VLOOKUP(D48,Participants!$A$1:$F$1496,5,FALSE)</f>
        <v>M</v>
      </c>
      <c r="H48" s="148">
        <f>+VLOOKUP(D48,Participants!$A$1:$F$1496,3,FALSE)</f>
        <v>3</v>
      </c>
      <c r="I48" s="148" t="str">
        <f>+VLOOKUP(D48,Participants!$A$1:$F$1496,6,FALSE)</f>
        <v>Dev</v>
      </c>
      <c r="J48" s="148">
        <f t="shared" si="1"/>
        <v>7</v>
      </c>
      <c r="K48" s="148">
        <v>2</v>
      </c>
    </row>
    <row r="49" spans="1:11" ht="15.75" customHeight="1">
      <c r="A49" s="145">
        <v>9</v>
      </c>
      <c r="B49" s="145">
        <v>37.729999999999997</v>
      </c>
      <c r="C49" s="146">
        <v>3</v>
      </c>
      <c r="D49" s="147">
        <v>328</v>
      </c>
      <c r="E49" s="148" t="str">
        <f>+VLOOKUP(D49,Participants!$A$1:$F$1496,2,FALSE)</f>
        <v>Colin Glass</v>
      </c>
      <c r="F49" s="148" t="str">
        <f>+VLOOKUP(D49,Participants!$A$1:$F$1496,4,FALSE)</f>
        <v>BTA</v>
      </c>
      <c r="G49" s="148" t="str">
        <f>+VLOOKUP(D49,Participants!$A$1:$F$1496,5,FALSE)</f>
        <v>M</v>
      </c>
      <c r="H49" s="148">
        <f>+VLOOKUP(D49,Participants!$A$1:$F$1496,3,FALSE)</f>
        <v>4</v>
      </c>
      <c r="I49" s="148" t="str">
        <f>+VLOOKUP(D49,Participants!$A$1:$F$1496,6,FALSE)</f>
        <v>Dev</v>
      </c>
      <c r="J49" s="148">
        <f t="shared" si="1"/>
        <v>8</v>
      </c>
      <c r="K49" s="148">
        <v>1</v>
      </c>
    </row>
    <row r="50" spans="1:11" ht="15.75" customHeight="1">
      <c r="A50" s="145">
        <v>2</v>
      </c>
      <c r="B50" s="145">
        <v>37.869999999999997</v>
      </c>
      <c r="C50" s="145">
        <v>6</v>
      </c>
      <c r="D50" s="147">
        <v>22</v>
      </c>
      <c r="E50" s="148" t="str">
        <f>+VLOOKUP(D50,Participants!$A$1:$F$1496,2,FALSE)</f>
        <v>Luca Pacienza</v>
      </c>
      <c r="F50" s="148" t="str">
        <f>+VLOOKUP(D50,Participants!$A$1:$F$1496,4,FALSE)</f>
        <v>BFS</v>
      </c>
      <c r="G50" s="148" t="str">
        <f>+VLOOKUP(D50,Participants!$A$1:$F$1496,5,FALSE)</f>
        <v>M</v>
      </c>
      <c r="H50" s="148">
        <f>+VLOOKUP(D50,Participants!$A$1:$F$1496,3,FALSE)</f>
        <v>1</v>
      </c>
      <c r="I50" s="148" t="str">
        <f>+VLOOKUP(D50,Participants!$A$1:$F$1496,6,FALSE)</f>
        <v>Dev</v>
      </c>
      <c r="J50" s="148">
        <f t="shared" si="1"/>
        <v>9</v>
      </c>
      <c r="K50" s="148"/>
    </row>
    <row r="51" spans="1:11" ht="15.75" customHeight="1">
      <c r="A51" s="145">
        <v>2</v>
      </c>
      <c r="B51" s="145">
        <v>38.119999999999997</v>
      </c>
      <c r="C51" s="145">
        <v>5</v>
      </c>
      <c r="D51" s="147">
        <v>23</v>
      </c>
      <c r="E51" s="148" t="str">
        <f>+VLOOKUP(D51,Participants!$A$1:$F$1496,2,FALSE)</f>
        <v>Matteo Pacienza</v>
      </c>
      <c r="F51" s="148" t="str">
        <f>+VLOOKUP(D51,Participants!$A$1:$F$1496,4,FALSE)</f>
        <v>BFS</v>
      </c>
      <c r="G51" s="148" t="str">
        <f>+VLOOKUP(D51,Participants!$A$1:$F$1496,5,FALSE)</f>
        <v>M</v>
      </c>
      <c r="H51" s="148">
        <f>+VLOOKUP(D51,Participants!$A$1:$F$1496,3,FALSE)</f>
        <v>1</v>
      </c>
      <c r="I51" s="148" t="str">
        <f>+VLOOKUP(D51,Participants!$A$1:$F$1496,6,FALSE)</f>
        <v>Dev</v>
      </c>
      <c r="J51" s="148">
        <f t="shared" si="1"/>
        <v>10</v>
      </c>
      <c r="K51" s="148"/>
    </row>
    <row r="52" spans="1:11" ht="15.75" customHeight="1">
      <c r="A52" s="145">
        <v>6</v>
      </c>
      <c r="B52" s="145">
        <v>38.72</v>
      </c>
      <c r="C52" s="146">
        <v>3</v>
      </c>
      <c r="D52" s="147">
        <v>34</v>
      </c>
      <c r="E52" s="148" t="str">
        <f>+VLOOKUP(D52,Participants!$A$1:$F$1496,2,FALSE)</f>
        <v>Erik Lindenfelser</v>
      </c>
      <c r="F52" s="148" t="str">
        <f>+VLOOKUP(D52,Participants!$A$1:$F$1496,4,FALSE)</f>
        <v>BFS</v>
      </c>
      <c r="G52" s="148" t="str">
        <f>+VLOOKUP(D52,Participants!$A$1:$F$1496,5,FALSE)</f>
        <v>M</v>
      </c>
      <c r="H52" s="148">
        <f>+VLOOKUP(D52,Participants!$A$1:$F$1496,3,FALSE)</f>
        <v>3</v>
      </c>
      <c r="I52" s="148" t="str">
        <f>+VLOOKUP(D52,Participants!$A$1:$F$1496,6,FALSE)</f>
        <v>Dev</v>
      </c>
      <c r="J52" s="148">
        <f t="shared" si="1"/>
        <v>11</v>
      </c>
      <c r="K52" s="148"/>
    </row>
    <row r="53" spans="1:11" ht="15.75" customHeight="1">
      <c r="A53" s="145">
        <v>10</v>
      </c>
      <c r="B53" s="145">
        <v>38.83</v>
      </c>
      <c r="C53" s="146">
        <v>2</v>
      </c>
      <c r="D53" s="147">
        <v>724</v>
      </c>
      <c r="E53" s="148" t="str">
        <f>+VLOOKUP(D53,Participants!$A$1:$F$1496,2,FALSE)</f>
        <v>Casper Roberts</v>
      </c>
      <c r="F53" s="148" t="str">
        <f>+VLOOKUP(D53,Participants!$A$1:$F$1496,4,FALSE)</f>
        <v>HCA</v>
      </c>
      <c r="G53" s="148" t="str">
        <f>+VLOOKUP(D53,Participants!$A$1:$F$1496,5,FALSE)</f>
        <v>M</v>
      </c>
      <c r="H53" s="148">
        <f>+VLOOKUP(D53,Participants!$A$1:$F$1496,3,FALSE)</f>
        <v>4</v>
      </c>
      <c r="I53" s="148" t="str">
        <f>+VLOOKUP(D53,Participants!$A$1:$F$1496,6,FALSE)</f>
        <v>Dev</v>
      </c>
      <c r="J53" s="148">
        <f t="shared" si="1"/>
        <v>12</v>
      </c>
      <c r="K53" s="148"/>
    </row>
    <row r="54" spans="1:11" ht="15.75" customHeight="1">
      <c r="A54" s="145">
        <v>4</v>
      </c>
      <c r="B54" s="145">
        <v>38.9</v>
      </c>
      <c r="C54" s="145">
        <v>6</v>
      </c>
      <c r="D54" s="147">
        <v>1215</v>
      </c>
      <c r="E54" s="148" t="str">
        <f>+VLOOKUP(D54,Participants!$A$1:$F$1496,2,FALSE)</f>
        <v>Judah Sauers</v>
      </c>
      <c r="F54" s="148" t="str">
        <f>+VLOOKUP(D54,Participants!$A$1:$F$1496,4,FALSE)</f>
        <v>GRE</v>
      </c>
      <c r="G54" s="148" t="str">
        <f>+VLOOKUP(D54,Participants!$A$1:$F$1496,5,FALSE)</f>
        <v>M</v>
      </c>
      <c r="H54" s="148">
        <f>+VLOOKUP(D54,Participants!$A$1:$F$1496,3,FALSE)</f>
        <v>2</v>
      </c>
      <c r="I54" s="148" t="str">
        <f>+VLOOKUP(D54,Participants!$A$1:$F$1496,6,FALSE)</f>
        <v>Dev</v>
      </c>
      <c r="J54" s="148">
        <f t="shared" si="1"/>
        <v>13</v>
      </c>
      <c r="K54" s="148"/>
    </row>
    <row r="55" spans="1:11" ht="15.75" customHeight="1">
      <c r="A55" s="145">
        <v>6</v>
      </c>
      <c r="B55" s="145">
        <v>38.950000000000003</v>
      </c>
      <c r="C55" s="146">
        <v>1</v>
      </c>
      <c r="D55" s="147">
        <v>33</v>
      </c>
      <c r="E55" s="148" t="str">
        <f>+VLOOKUP(D55,Participants!$A$1:$F$1496,2,FALSE)</f>
        <v>Cristian Udrea</v>
      </c>
      <c r="F55" s="148" t="str">
        <f>+VLOOKUP(D55,Participants!$A$1:$F$1496,4,FALSE)</f>
        <v>BFS</v>
      </c>
      <c r="G55" s="148" t="str">
        <f>+VLOOKUP(D55,Participants!$A$1:$F$1496,5,FALSE)</f>
        <v>M</v>
      </c>
      <c r="H55" s="148">
        <f>+VLOOKUP(D55,Participants!$A$1:$F$1496,3,FALSE)</f>
        <v>3</v>
      </c>
      <c r="I55" s="148" t="str">
        <f>+VLOOKUP(D55,Participants!$A$1:$F$1496,6,FALSE)</f>
        <v>Dev</v>
      </c>
      <c r="J55" s="148">
        <f t="shared" si="1"/>
        <v>14</v>
      </c>
      <c r="K55" s="148"/>
    </row>
    <row r="56" spans="1:11" ht="15.75" customHeight="1">
      <c r="A56" s="145">
        <v>4</v>
      </c>
      <c r="B56" s="145">
        <v>39.049999999999997</v>
      </c>
      <c r="C56" s="145">
        <v>3</v>
      </c>
      <c r="D56" s="147">
        <v>28</v>
      </c>
      <c r="E56" s="148" t="str">
        <f>+VLOOKUP(D56,Participants!$A$1:$F$1496,2,FALSE)</f>
        <v>Jack Davison</v>
      </c>
      <c r="F56" s="148" t="str">
        <f>+VLOOKUP(D56,Participants!$A$1:$F$1496,4,FALSE)</f>
        <v>BFS</v>
      </c>
      <c r="G56" s="148" t="str">
        <f>+VLOOKUP(D56,Participants!$A$1:$F$1496,5,FALSE)</f>
        <v>M</v>
      </c>
      <c r="H56" s="148">
        <f>+VLOOKUP(D56,Participants!$A$1:$F$1496,3,FALSE)</f>
        <v>2</v>
      </c>
      <c r="I56" s="148" t="str">
        <f>+VLOOKUP(D56,Participants!$A$1:$F$1496,6,FALSE)</f>
        <v>Dev</v>
      </c>
      <c r="J56" s="148">
        <f t="shared" si="1"/>
        <v>15</v>
      </c>
      <c r="K56" s="148"/>
    </row>
    <row r="57" spans="1:11" ht="15.75" customHeight="1">
      <c r="A57" s="145">
        <v>4</v>
      </c>
      <c r="B57" s="145">
        <v>39.19</v>
      </c>
      <c r="C57" s="145">
        <v>2</v>
      </c>
      <c r="D57" s="147">
        <v>425</v>
      </c>
      <c r="E57" s="148" t="str">
        <f>+VLOOKUP(D57,Participants!$A$1:$F$1496,2,FALSE)</f>
        <v>Liam Jones</v>
      </c>
      <c r="F57" s="148" t="str">
        <f>+VLOOKUP(D57,Participants!$A$1:$F$1496,4,FALSE)</f>
        <v>PHA</v>
      </c>
      <c r="G57" s="148" t="str">
        <f>+VLOOKUP(D57,Participants!$A$1:$F$1496,5,FALSE)</f>
        <v>M</v>
      </c>
      <c r="H57" s="148">
        <f>+VLOOKUP(D57,Participants!$A$1:$F$1496,3,FALSE)</f>
        <v>2</v>
      </c>
      <c r="I57" s="148" t="str">
        <f>+VLOOKUP(D57,Participants!$A$1:$F$1496,6,FALSE)</f>
        <v>Dev</v>
      </c>
      <c r="J57" s="148">
        <f t="shared" si="1"/>
        <v>16</v>
      </c>
      <c r="K57" s="148"/>
    </row>
    <row r="58" spans="1:11" ht="15.75" customHeight="1">
      <c r="A58" s="145">
        <v>9</v>
      </c>
      <c r="B58" s="145">
        <v>40.17</v>
      </c>
      <c r="C58" s="146">
        <v>4</v>
      </c>
      <c r="D58" s="147">
        <v>42</v>
      </c>
      <c r="E58" s="148" t="str">
        <f>+VLOOKUP(D58,Participants!$A$1:$F$1496,2,FALSE)</f>
        <v>James McElroy</v>
      </c>
      <c r="F58" s="148" t="str">
        <f>+VLOOKUP(D58,Participants!$A$1:$F$1496,4,FALSE)</f>
        <v>BFS</v>
      </c>
      <c r="G58" s="148" t="str">
        <f>+VLOOKUP(D58,Participants!$A$1:$F$1496,5,FALSE)</f>
        <v>M</v>
      </c>
      <c r="H58" s="148">
        <f>+VLOOKUP(D58,Participants!$A$1:$F$1496,3,FALSE)</f>
        <v>4</v>
      </c>
      <c r="I58" s="148" t="str">
        <f>+VLOOKUP(D58,Participants!$A$1:$F$1496,6,FALSE)</f>
        <v>Dev</v>
      </c>
      <c r="J58" s="148">
        <f t="shared" si="1"/>
        <v>17</v>
      </c>
      <c r="K58" s="148"/>
    </row>
    <row r="59" spans="1:11" ht="15.75" customHeight="1">
      <c r="A59" s="145">
        <v>2</v>
      </c>
      <c r="B59" s="145">
        <v>40.99</v>
      </c>
      <c r="C59" s="145">
        <v>3</v>
      </c>
      <c r="D59" s="147">
        <v>442</v>
      </c>
      <c r="E59" s="148" t="str">
        <f>+VLOOKUP(D59,Participants!$A$1:$F$1496,2,FALSE)</f>
        <v>Avery McKoy</v>
      </c>
      <c r="F59" s="148" t="str">
        <f>+VLOOKUP(D59,Participants!$A$1:$F$1496,4,FALSE)</f>
        <v>CDT</v>
      </c>
      <c r="G59" s="148" t="str">
        <f>+VLOOKUP(D59,Participants!$A$1:$F$1496,5,FALSE)</f>
        <v>M</v>
      </c>
      <c r="H59" s="148">
        <f>+VLOOKUP(D59,Participants!$A$1:$F$1496,3,FALSE)</f>
        <v>1</v>
      </c>
      <c r="I59" s="148" t="str">
        <f>+VLOOKUP(D59,Participants!$A$1:$F$1496,6,FALSE)</f>
        <v>Dev</v>
      </c>
      <c r="J59" s="148">
        <f t="shared" si="1"/>
        <v>18</v>
      </c>
      <c r="K59" s="148"/>
    </row>
    <row r="60" spans="1:11" ht="15.75" customHeight="1">
      <c r="A60" s="145">
        <v>10</v>
      </c>
      <c r="B60" s="145">
        <v>41.2</v>
      </c>
      <c r="C60" s="146">
        <v>1</v>
      </c>
      <c r="D60" s="147">
        <v>427</v>
      </c>
      <c r="E60" s="148" t="str">
        <f>+VLOOKUP(D60,Participants!$A$1:$F$1496,2,FALSE)</f>
        <v>Theo Tedesco</v>
      </c>
      <c r="F60" s="148" t="str">
        <f>+VLOOKUP(D60,Participants!$A$1:$F$1496,4,FALSE)</f>
        <v>PHA</v>
      </c>
      <c r="G60" s="148" t="str">
        <f>+VLOOKUP(D60,Participants!$A$1:$F$1496,5,FALSE)</f>
        <v>M</v>
      </c>
      <c r="H60" s="148">
        <f>+VLOOKUP(D60,Participants!$A$1:$F$1496,3,FALSE)</f>
        <v>4</v>
      </c>
      <c r="I60" s="148" t="str">
        <f>+VLOOKUP(D60,Participants!$A$1:$F$1496,6,FALSE)</f>
        <v>Dev</v>
      </c>
      <c r="J60" s="148">
        <f t="shared" si="1"/>
        <v>19</v>
      </c>
      <c r="K60" s="148"/>
    </row>
    <row r="61" spans="1:11" ht="15.75" customHeight="1">
      <c r="A61" s="145">
        <v>6</v>
      </c>
      <c r="B61" s="145">
        <v>43.09</v>
      </c>
      <c r="C61" s="146">
        <v>2</v>
      </c>
      <c r="D61" s="147">
        <v>691</v>
      </c>
      <c r="E61" s="148" t="str">
        <f>+VLOOKUP(D61,Participants!$A$1:$F$1496,2,FALSE)</f>
        <v>Gianni Karnes</v>
      </c>
      <c r="F61" s="148" t="str">
        <f>+VLOOKUP(D61,Participants!$A$1:$F$1496,4,FALSE)</f>
        <v>BCS</v>
      </c>
      <c r="G61" s="148" t="str">
        <f>+VLOOKUP(D61,Participants!$A$1:$F$1496,5,FALSE)</f>
        <v>M</v>
      </c>
      <c r="H61" s="148">
        <f>+VLOOKUP(D61,Participants!$A$1:$F$1496,3,FALSE)</f>
        <v>3</v>
      </c>
      <c r="I61" s="148" t="str">
        <f>+VLOOKUP(D61,Participants!$A$1:$F$1496,6,FALSE)</f>
        <v>Dev</v>
      </c>
      <c r="J61" s="148">
        <f t="shared" si="1"/>
        <v>20</v>
      </c>
      <c r="K61" s="148"/>
    </row>
    <row r="62" spans="1:11" ht="15.75" customHeight="1">
      <c r="A62" s="145">
        <v>9</v>
      </c>
      <c r="B62" s="145">
        <v>43.6</v>
      </c>
      <c r="C62" s="146">
        <v>5</v>
      </c>
      <c r="D62" s="147">
        <v>1221</v>
      </c>
      <c r="E62" s="148" t="str">
        <f>+VLOOKUP(D62,Participants!$A$1:$F$1496,2,FALSE)</f>
        <v>Dimitri Matusiak</v>
      </c>
      <c r="F62" s="148" t="str">
        <f>+VLOOKUP(D62,Participants!$A$1:$F$1496,4,FALSE)</f>
        <v>GRE</v>
      </c>
      <c r="G62" s="148" t="str">
        <f>+VLOOKUP(D62,Participants!$A$1:$F$1496,5,FALSE)</f>
        <v>M</v>
      </c>
      <c r="H62" s="148">
        <f>+VLOOKUP(D62,Participants!$A$1:$F$1496,3,FALSE)</f>
        <v>4</v>
      </c>
      <c r="I62" s="148" t="str">
        <f>+VLOOKUP(D62,Participants!$A$1:$F$1496,6,FALSE)</f>
        <v>Dev</v>
      </c>
      <c r="J62" s="148">
        <f t="shared" si="1"/>
        <v>21</v>
      </c>
      <c r="K62" s="148"/>
    </row>
    <row r="63" spans="1:11" ht="15.75" customHeight="1">
      <c r="A63" s="145">
        <v>2</v>
      </c>
      <c r="B63" s="145">
        <v>45.54</v>
      </c>
      <c r="C63" s="145">
        <v>7</v>
      </c>
      <c r="D63" s="147">
        <v>25</v>
      </c>
      <c r="E63" s="148" t="str">
        <f>+VLOOKUP(D63,Participants!$A$1:$F$1496,2,FALSE)</f>
        <v>Ty Ryan</v>
      </c>
      <c r="F63" s="148" t="str">
        <f>+VLOOKUP(D63,Participants!$A$1:$F$1496,4,FALSE)</f>
        <v>BFS</v>
      </c>
      <c r="G63" s="148" t="str">
        <f>+VLOOKUP(D63,Participants!$A$1:$F$1496,5,FALSE)</f>
        <v>M</v>
      </c>
      <c r="H63" s="148">
        <f>+VLOOKUP(D63,Participants!$A$1:$F$1496,3,FALSE)</f>
        <v>1</v>
      </c>
      <c r="I63" s="148" t="str">
        <f>+VLOOKUP(D63,Participants!$A$1:$F$1496,6,FALSE)</f>
        <v>Dev</v>
      </c>
      <c r="J63" s="148">
        <f t="shared" si="1"/>
        <v>22</v>
      </c>
      <c r="K63" s="148"/>
    </row>
    <row r="64" spans="1:11" ht="15.75" customHeight="1">
      <c r="A64" s="145">
        <v>10</v>
      </c>
      <c r="B64" s="145">
        <v>46.06</v>
      </c>
      <c r="C64" s="146">
        <v>4</v>
      </c>
      <c r="D64" s="147">
        <v>447</v>
      </c>
      <c r="E64" s="148" t="str">
        <f>+VLOOKUP(D64,Participants!$A$1:$F$1496,2,FALSE)</f>
        <v>Jimmy Darcy</v>
      </c>
      <c r="F64" s="148" t="str">
        <f>+VLOOKUP(D64,Participants!$A$1:$F$1496,4,FALSE)</f>
        <v>CDT</v>
      </c>
      <c r="G64" s="148" t="str">
        <f>+VLOOKUP(D64,Participants!$A$1:$F$1496,5,FALSE)</f>
        <v>M</v>
      </c>
      <c r="H64" s="148">
        <f>+VLOOKUP(D64,Participants!$A$1:$F$1496,3,FALSE)</f>
        <v>4</v>
      </c>
      <c r="I64" s="148" t="str">
        <f>+VLOOKUP(D64,Participants!$A$1:$F$1496,6,FALSE)</f>
        <v>Dev</v>
      </c>
      <c r="J64" s="148">
        <f t="shared" si="1"/>
        <v>23</v>
      </c>
      <c r="K64" s="148"/>
    </row>
    <row r="65" spans="1:11" ht="15.75" customHeight="1">
      <c r="A65" s="184">
        <v>4</v>
      </c>
      <c r="B65" s="184">
        <v>48.16</v>
      </c>
      <c r="C65" s="184">
        <v>7</v>
      </c>
      <c r="D65" s="185"/>
      <c r="E65" s="186" t="e">
        <f>+VLOOKUP(D65,Participants!$A$1:$F$1496,2,FALSE)</f>
        <v>#N/A</v>
      </c>
      <c r="F65" s="186" t="e">
        <f>+VLOOKUP(D65,Participants!$A$1:$F$1496,4,FALSE)</f>
        <v>#N/A</v>
      </c>
      <c r="G65" s="140" t="s">
        <v>81</v>
      </c>
      <c r="H65" s="186" t="e">
        <f>+VLOOKUP(D65,Participants!$A$1:$F$1496,3,FALSE)</f>
        <v>#N/A</v>
      </c>
      <c r="I65" s="140" t="s">
        <v>20</v>
      </c>
      <c r="J65" s="148">
        <f t="shared" si="1"/>
        <v>24</v>
      </c>
      <c r="K65" s="186"/>
    </row>
    <row r="66" spans="1:11" ht="15.75" customHeight="1">
      <c r="A66" s="145">
        <v>4</v>
      </c>
      <c r="B66" s="145">
        <v>52.24</v>
      </c>
      <c r="C66" s="145">
        <v>1</v>
      </c>
      <c r="D66" s="147">
        <v>30</v>
      </c>
      <c r="E66" s="148" t="str">
        <f>+VLOOKUP(D66,Participants!$A$1:$F$1496,2,FALSE)</f>
        <v>Owen McEnaney</v>
      </c>
      <c r="F66" s="148" t="str">
        <f>+VLOOKUP(D66,Participants!$A$1:$F$1496,4,FALSE)</f>
        <v>BFS</v>
      </c>
      <c r="G66" s="148" t="str">
        <f>+VLOOKUP(D66,Participants!$A$1:$F$1496,5,FALSE)</f>
        <v>M</v>
      </c>
      <c r="H66" s="148">
        <f>+VLOOKUP(D66,Participants!$A$1:$F$1496,3,FALSE)</f>
        <v>2</v>
      </c>
      <c r="I66" s="148" t="str">
        <f>+VLOOKUP(D66,Participants!$A$1:$F$1496,6,FALSE)</f>
        <v>Dev</v>
      </c>
      <c r="J66" s="148">
        <f t="shared" si="1"/>
        <v>25</v>
      </c>
      <c r="K66" s="148"/>
    </row>
    <row r="67" spans="1:11" ht="15.75" customHeight="1">
      <c r="A67" s="145">
        <v>2</v>
      </c>
      <c r="B67" s="145">
        <v>52.48</v>
      </c>
      <c r="C67" s="145">
        <v>4</v>
      </c>
      <c r="D67" s="147">
        <v>441</v>
      </c>
      <c r="E67" s="148" t="str">
        <f>+VLOOKUP(D67,Participants!$A$1:$F$1496,2,FALSE)</f>
        <v>Andrew Hernaez</v>
      </c>
      <c r="F67" s="148" t="str">
        <f>+VLOOKUP(D67,Participants!$A$1:$F$1496,4,FALSE)</f>
        <v>CDT</v>
      </c>
      <c r="G67" s="148" t="str">
        <f>+VLOOKUP(D67,Participants!$A$1:$F$1496,5,FALSE)</f>
        <v>M</v>
      </c>
      <c r="H67" s="148">
        <f>+VLOOKUP(D67,Participants!$A$1:$F$1496,3,FALSE)</f>
        <v>1</v>
      </c>
      <c r="I67" s="148" t="str">
        <f>+VLOOKUP(D67,Participants!$A$1:$F$1496,6,FALSE)</f>
        <v>Dev</v>
      </c>
      <c r="J67" s="148">
        <f t="shared" si="1"/>
        <v>26</v>
      </c>
      <c r="K67" s="148"/>
    </row>
    <row r="68" spans="1:11" ht="15.75" customHeight="1">
      <c r="A68" s="145">
        <v>4</v>
      </c>
      <c r="B68" s="145">
        <v>56.77</v>
      </c>
      <c r="C68" s="145">
        <v>4</v>
      </c>
      <c r="D68" s="147">
        <v>424</v>
      </c>
      <c r="E68" s="148" t="str">
        <f>+VLOOKUP(D68,Participants!$A$1:$F$1496,2,FALSE)</f>
        <v>Brandon Satz</v>
      </c>
      <c r="F68" s="148" t="str">
        <f>+VLOOKUP(D68,Participants!$A$1:$F$1496,4,FALSE)</f>
        <v>PHA</v>
      </c>
      <c r="G68" s="148" t="str">
        <f>+VLOOKUP(D68,Participants!$A$1:$F$1496,5,FALSE)</f>
        <v>M</v>
      </c>
      <c r="H68" s="148">
        <f>+VLOOKUP(D68,Participants!$A$1:$F$1496,3,FALSE)</f>
        <v>2</v>
      </c>
      <c r="I68" s="148" t="str">
        <f>+VLOOKUP(D68,Participants!$A$1:$F$1496,6,FALSE)</f>
        <v>Dev</v>
      </c>
      <c r="J68" s="148">
        <f t="shared" si="1"/>
        <v>27</v>
      </c>
      <c r="K68" s="148"/>
    </row>
    <row r="69" spans="1:11" ht="15.75" customHeight="1">
      <c r="A69" s="123"/>
      <c r="B69" s="123"/>
      <c r="C69" s="123"/>
      <c r="D69" s="125"/>
      <c r="E69" s="126"/>
      <c r="F69" s="126"/>
      <c r="G69" s="126"/>
      <c r="H69" s="126"/>
      <c r="I69" s="126"/>
      <c r="J69" s="126"/>
      <c r="K69" s="126"/>
    </row>
    <row r="70" spans="1:11" ht="15.75" customHeight="1">
      <c r="A70" s="174" t="s">
        <v>1362</v>
      </c>
      <c r="B70" s="127"/>
      <c r="C70" s="127"/>
      <c r="D70" s="129"/>
      <c r="E70" s="130"/>
      <c r="F70" s="130"/>
      <c r="G70" s="130"/>
      <c r="H70" s="130"/>
      <c r="I70" s="130"/>
      <c r="J70" s="130"/>
      <c r="K70" s="130"/>
    </row>
    <row r="71" spans="1:11" ht="15.75" customHeight="1">
      <c r="A71" s="127">
        <v>15</v>
      </c>
      <c r="B71" s="127">
        <v>32.090000000000003</v>
      </c>
      <c r="C71" s="128">
        <v>3</v>
      </c>
      <c r="D71" s="129">
        <v>624</v>
      </c>
      <c r="E71" s="130" t="str">
        <f>+VLOOKUP(D71,Participants!$A$1:$F$1496,2,FALSE)</f>
        <v>Riley Mahon</v>
      </c>
      <c r="F71" s="130" t="str">
        <f>+VLOOKUP(D71,Participants!$A$1:$F$1496,4,FALSE)</f>
        <v>AAC</v>
      </c>
      <c r="G71" s="130" t="str">
        <f>+VLOOKUP(D71,Participants!$A$1:$F$1496,5,FALSE)</f>
        <v>F</v>
      </c>
      <c r="H71" s="130">
        <f>+VLOOKUP(D71,Participants!$A$1:$F$1496,3,FALSE)</f>
        <v>6</v>
      </c>
      <c r="I71" s="130" t="str">
        <f>+VLOOKUP(D71,Participants!$A$1:$F$1496,6,FALSE)</f>
        <v>JV</v>
      </c>
      <c r="J71" s="130">
        <v>1</v>
      </c>
      <c r="K71" s="130">
        <v>10</v>
      </c>
    </row>
    <row r="72" spans="1:11" ht="15.75" customHeight="1">
      <c r="A72" s="127">
        <v>15</v>
      </c>
      <c r="B72" s="127">
        <v>32.380000000000003</v>
      </c>
      <c r="C72" s="128">
        <v>1</v>
      </c>
      <c r="D72" s="129">
        <v>619</v>
      </c>
      <c r="E72" s="130" t="str">
        <f>+VLOOKUP(D72,Participants!$A$1:$F$1496,2,FALSE)</f>
        <v>Abigail Stalder</v>
      </c>
      <c r="F72" s="130" t="str">
        <f>+VLOOKUP(D72,Participants!$A$1:$F$1496,4,FALSE)</f>
        <v>AAC</v>
      </c>
      <c r="G72" s="130" t="str">
        <f>+VLOOKUP(D72,Participants!$A$1:$F$1496,5,FALSE)</f>
        <v>F</v>
      </c>
      <c r="H72" s="130">
        <f>+VLOOKUP(D72,Participants!$A$1:$F$1496,3,FALSE)</f>
        <v>6</v>
      </c>
      <c r="I72" s="130" t="str">
        <f>+VLOOKUP(D72,Participants!$A$1:$F$1496,6,FALSE)</f>
        <v>JV</v>
      </c>
      <c r="J72" s="130">
        <f>J71+1</f>
        <v>2</v>
      </c>
      <c r="K72" s="130">
        <v>8</v>
      </c>
    </row>
    <row r="73" spans="1:11" ht="15.75" customHeight="1">
      <c r="A73" s="127">
        <v>14</v>
      </c>
      <c r="B73" s="127">
        <v>32.4</v>
      </c>
      <c r="C73" s="128">
        <v>3</v>
      </c>
      <c r="D73" s="129">
        <v>341</v>
      </c>
      <c r="E73" s="130" t="str">
        <f>+VLOOKUP(D73,Participants!$A$1:$F$1496,2,FALSE)</f>
        <v>Skye Byrnes</v>
      </c>
      <c r="F73" s="130" t="str">
        <f>+VLOOKUP(D73,Participants!$A$1:$F$1496,4,FALSE)</f>
        <v>BTA</v>
      </c>
      <c r="G73" s="130" t="str">
        <f>+VLOOKUP(D73,Participants!$A$1:$F$1496,5,FALSE)</f>
        <v>F</v>
      </c>
      <c r="H73" s="130">
        <f>+VLOOKUP(D73,Participants!$A$1:$F$1496,3,FALSE)</f>
        <v>6</v>
      </c>
      <c r="I73" s="130" t="str">
        <f>+VLOOKUP(D73,Participants!$A$1:$F$1496,6,FALSE)</f>
        <v>JV</v>
      </c>
      <c r="J73" s="130">
        <f t="shared" ref="J73:J101" si="2">J72+1</f>
        <v>3</v>
      </c>
      <c r="K73" s="130">
        <v>6</v>
      </c>
    </row>
    <row r="74" spans="1:11" ht="15.75" customHeight="1">
      <c r="A74" s="127">
        <v>15</v>
      </c>
      <c r="B74" s="127">
        <v>33.69</v>
      </c>
      <c r="C74" s="128">
        <v>2</v>
      </c>
      <c r="D74" s="129">
        <v>52</v>
      </c>
      <c r="E74" s="130" t="str">
        <f>+VLOOKUP(D74,Participants!$A$1:$F$1496,2,FALSE)</f>
        <v>Maria Pasquinelli</v>
      </c>
      <c r="F74" s="130" t="str">
        <f>+VLOOKUP(D74,Participants!$A$1:$F$1496,4,FALSE)</f>
        <v>BFS</v>
      </c>
      <c r="G74" s="130" t="str">
        <f>+VLOOKUP(D74,Participants!$A$1:$F$1496,5,FALSE)</f>
        <v>F</v>
      </c>
      <c r="H74" s="130">
        <f>+VLOOKUP(D74,Participants!$A$1:$F$1496,3,FALSE)</f>
        <v>5</v>
      </c>
      <c r="I74" s="130" t="str">
        <f>+VLOOKUP(D74,Participants!$A$1:$F$1496,6,FALSE)</f>
        <v>JV</v>
      </c>
      <c r="J74" s="130">
        <f t="shared" si="2"/>
        <v>4</v>
      </c>
      <c r="K74" s="130">
        <v>5</v>
      </c>
    </row>
    <row r="75" spans="1:11" ht="15.75" customHeight="1">
      <c r="A75" s="127">
        <v>13</v>
      </c>
      <c r="B75" s="127">
        <v>33.9</v>
      </c>
      <c r="C75" s="128">
        <v>5</v>
      </c>
      <c r="D75" s="129">
        <v>337</v>
      </c>
      <c r="E75" s="130" t="str">
        <f>+VLOOKUP(D75,Participants!$A$1:$F$1496,2,FALSE)</f>
        <v>Emily Fisher</v>
      </c>
      <c r="F75" s="130" t="str">
        <f>+VLOOKUP(D75,Participants!$A$1:$F$1496,4,FALSE)</f>
        <v>BTA</v>
      </c>
      <c r="G75" s="130" t="str">
        <f>+VLOOKUP(D75,Participants!$A$1:$F$1496,5,FALSE)</f>
        <v>F</v>
      </c>
      <c r="H75" s="130">
        <f>+VLOOKUP(D75,Participants!$A$1:$F$1496,3,FALSE)</f>
        <v>6</v>
      </c>
      <c r="I75" s="130" t="str">
        <f>+VLOOKUP(D75,Participants!$A$1:$F$1496,6,FALSE)</f>
        <v>JV</v>
      </c>
      <c r="J75" s="130">
        <f t="shared" si="2"/>
        <v>5</v>
      </c>
      <c r="K75" s="130">
        <v>4</v>
      </c>
    </row>
    <row r="76" spans="1:11" ht="15.75" customHeight="1">
      <c r="A76" s="127">
        <v>14</v>
      </c>
      <c r="B76" s="127">
        <v>34.119999999999997</v>
      </c>
      <c r="C76" s="128">
        <v>4</v>
      </c>
      <c r="D76" s="129">
        <v>618</v>
      </c>
      <c r="E76" s="130" t="str">
        <f>+VLOOKUP(D76,Participants!$A$1:$F$1496,2,FALSE)</f>
        <v>Seava Cresta</v>
      </c>
      <c r="F76" s="130" t="str">
        <f>+VLOOKUP(D76,Participants!$A$1:$F$1496,4,FALSE)</f>
        <v>AAC</v>
      </c>
      <c r="G76" s="130" t="str">
        <f>+VLOOKUP(D76,Participants!$A$1:$F$1496,5,FALSE)</f>
        <v>F</v>
      </c>
      <c r="H76" s="130">
        <f>+VLOOKUP(D76,Participants!$A$1:$F$1496,3,FALSE)</f>
        <v>5</v>
      </c>
      <c r="I76" s="130" t="str">
        <f>+VLOOKUP(D76,Participants!$A$1:$F$1496,6,FALSE)</f>
        <v>JV</v>
      </c>
      <c r="J76" s="130">
        <f t="shared" si="2"/>
        <v>6</v>
      </c>
      <c r="K76" s="130">
        <v>3</v>
      </c>
    </row>
    <row r="77" spans="1:11" ht="15.75" customHeight="1">
      <c r="A77" s="127">
        <v>14</v>
      </c>
      <c r="B77" s="127">
        <v>34.450000000000003</v>
      </c>
      <c r="C77" s="128">
        <v>5</v>
      </c>
      <c r="D77" s="129">
        <v>56</v>
      </c>
      <c r="E77" s="130" t="str">
        <f>+VLOOKUP(D77,Participants!$A$1:$F$1496,2,FALSE)</f>
        <v>Tessa Duchi</v>
      </c>
      <c r="F77" s="130" t="str">
        <f>+VLOOKUP(D77,Participants!$A$1:$F$1496,4,FALSE)</f>
        <v>BFS</v>
      </c>
      <c r="G77" s="130" t="str">
        <f>+VLOOKUP(D77,Participants!$A$1:$F$1496,5,FALSE)</f>
        <v>F</v>
      </c>
      <c r="H77" s="130">
        <f>+VLOOKUP(D77,Participants!$A$1:$F$1496,3,FALSE)</f>
        <v>5</v>
      </c>
      <c r="I77" s="130" t="str">
        <f>+VLOOKUP(D77,Participants!$A$1:$F$1496,6,FALSE)</f>
        <v>JV</v>
      </c>
      <c r="J77" s="130">
        <f t="shared" si="2"/>
        <v>7</v>
      </c>
      <c r="K77" s="130">
        <v>2</v>
      </c>
    </row>
    <row r="78" spans="1:11" ht="15.75" customHeight="1">
      <c r="A78" s="127">
        <v>13</v>
      </c>
      <c r="B78" s="127">
        <v>35.01</v>
      </c>
      <c r="C78" s="128">
        <v>3</v>
      </c>
      <c r="D78" s="129">
        <v>1053</v>
      </c>
      <c r="E78" s="130" t="str">
        <f>+VLOOKUP(D78,Participants!$A$1:$F$1496,2,FALSE)</f>
        <v>Ava Tournay</v>
      </c>
      <c r="F78" s="130" t="str">
        <f>+VLOOKUP(D78,Participants!$A$1:$F$1496,4,FALSE)</f>
        <v>HTS</v>
      </c>
      <c r="G78" s="130" t="str">
        <f>+VLOOKUP(D78,Participants!$A$1:$F$1496,5,FALSE)</f>
        <v>F</v>
      </c>
      <c r="H78" s="130">
        <f>+VLOOKUP(D78,Participants!$A$1:$F$1496,3,FALSE)</f>
        <v>5</v>
      </c>
      <c r="I78" s="130" t="str">
        <f>+VLOOKUP(D78,Participants!$A$1:$F$1496,6,FALSE)</f>
        <v>JV</v>
      </c>
      <c r="J78" s="130">
        <f t="shared" si="2"/>
        <v>8</v>
      </c>
      <c r="K78" s="130">
        <v>1</v>
      </c>
    </row>
    <row r="79" spans="1:11" ht="15.75" customHeight="1">
      <c r="A79" s="127">
        <v>14</v>
      </c>
      <c r="B79" s="127">
        <v>35.03</v>
      </c>
      <c r="C79" s="128">
        <v>7</v>
      </c>
      <c r="D79" s="129">
        <v>64</v>
      </c>
      <c r="E79" s="130" t="str">
        <f>+VLOOKUP(D79,Participants!$A$1:$F$1496,2,FALSE)</f>
        <v>Sarah Haskins</v>
      </c>
      <c r="F79" s="130" t="str">
        <f>+VLOOKUP(D79,Participants!$A$1:$F$1496,4,FALSE)</f>
        <v>BFS</v>
      </c>
      <c r="G79" s="130" t="str">
        <f>+VLOOKUP(D79,Participants!$A$1:$F$1496,5,FALSE)</f>
        <v>F</v>
      </c>
      <c r="H79" s="130">
        <f>+VLOOKUP(D79,Participants!$A$1:$F$1496,3,FALSE)</f>
        <v>6</v>
      </c>
      <c r="I79" s="130" t="str">
        <f>+VLOOKUP(D79,Participants!$A$1:$F$1496,6,FALSE)</f>
        <v>JV</v>
      </c>
      <c r="J79" s="130">
        <f t="shared" si="2"/>
        <v>9</v>
      </c>
      <c r="K79" s="130"/>
    </row>
    <row r="80" spans="1:11" ht="15.75" customHeight="1">
      <c r="A80" s="127">
        <v>12</v>
      </c>
      <c r="B80" s="127">
        <v>35.82</v>
      </c>
      <c r="C80" s="128">
        <v>2</v>
      </c>
      <c r="D80" s="129">
        <v>459</v>
      </c>
      <c r="E80" s="130" t="str">
        <f>+VLOOKUP(D80,Participants!$A$1:$F$1496,2,FALSE)</f>
        <v>Jillian Stahl</v>
      </c>
      <c r="F80" s="130" t="str">
        <f>+VLOOKUP(D80,Participants!$A$1:$F$1496,4,FALSE)</f>
        <v>CDT</v>
      </c>
      <c r="G80" s="130" t="str">
        <f>+VLOOKUP(D80,Participants!$A$1:$F$1496,5,FALSE)</f>
        <v>F</v>
      </c>
      <c r="H80" s="130">
        <f>+VLOOKUP(D80,Participants!$A$1:$F$1496,3,FALSE)</f>
        <v>6</v>
      </c>
      <c r="I80" s="130" t="str">
        <f>+VLOOKUP(D80,Participants!$A$1:$F$1496,6,FALSE)</f>
        <v>JV</v>
      </c>
      <c r="J80" s="130">
        <f t="shared" si="2"/>
        <v>10</v>
      </c>
      <c r="K80" s="130"/>
    </row>
    <row r="81" spans="1:11" ht="15.75" customHeight="1">
      <c r="A81" s="127">
        <v>14</v>
      </c>
      <c r="B81" s="127">
        <v>35.89</v>
      </c>
      <c r="C81" s="128">
        <v>1</v>
      </c>
      <c r="D81" s="129">
        <v>617</v>
      </c>
      <c r="E81" s="130" t="str">
        <f>+VLOOKUP(D81,Participants!$A$1:$F$1496,2,FALSE)</f>
        <v>Katherine Repasky</v>
      </c>
      <c r="F81" s="130" t="str">
        <f>+VLOOKUP(D81,Participants!$A$1:$F$1496,4,FALSE)</f>
        <v>AAC</v>
      </c>
      <c r="G81" s="130" t="str">
        <f>+VLOOKUP(D81,Participants!$A$1:$F$1496,5,FALSE)</f>
        <v>F</v>
      </c>
      <c r="H81" s="130">
        <f>+VLOOKUP(D81,Participants!$A$1:$F$1496,3,FALSE)</f>
        <v>5</v>
      </c>
      <c r="I81" s="130" t="str">
        <f>+VLOOKUP(D81,Participants!$A$1:$F$1496,6,FALSE)</f>
        <v>JV</v>
      </c>
      <c r="J81" s="130">
        <f t="shared" si="2"/>
        <v>11</v>
      </c>
      <c r="K81" s="130"/>
    </row>
    <row r="82" spans="1:11" ht="15.75" customHeight="1">
      <c r="A82" s="127">
        <v>12</v>
      </c>
      <c r="B82" s="127">
        <v>36.15</v>
      </c>
      <c r="C82" s="128">
        <v>4</v>
      </c>
      <c r="D82" s="129">
        <v>697</v>
      </c>
      <c r="E82" s="130" t="str">
        <f>+VLOOKUP(D82,Participants!$A$1:$F$1496,2,FALSE)</f>
        <v>Trianna Walls</v>
      </c>
      <c r="F82" s="130" t="str">
        <f>+VLOOKUP(D82,Participants!$A$1:$F$1496,4,FALSE)</f>
        <v>BCS</v>
      </c>
      <c r="G82" s="130" t="str">
        <f>+VLOOKUP(D82,Participants!$A$1:$F$1496,5,FALSE)</f>
        <v>F</v>
      </c>
      <c r="H82" s="130">
        <f>+VLOOKUP(D82,Participants!$A$1:$F$1496,3,FALSE)</f>
        <v>6</v>
      </c>
      <c r="I82" s="130" t="str">
        <f>+VLOOKUP(D82,Participants!$A$1:$F$1496,6,FALSE)</f>
        <v>JV</v>
      </c>
      <c r="J82" s="130">
        <f t="shared" si="2"/>
        <v>12</v>
      </c>
      <c r="K82" s="130"/>
    </row>
    <row r="83" spans="1:11" ht="15.75" customHeight="1">
      <c r="A83" s="127">
        <v>12</v>
      </c>
      <c r="B83" s="127">
        <v>36.28</v>
      </c>
      <c r="C83" s="128">
        <v>1</v>
      </c>
      <c r="D83" s="129">
        <v>626</v>
      </c>
      <c r="E83" s="130" t="str">
        <f>+VLOOKUP(D83,Participants!$A$1:$F$1496,2,FALSE)</f>
        <v>Victoria Taylor</v>
      </c>
      <c r="F83" s="130" t="str">
        <f>+VLOOKUP(D83,Participants!$A$1:$F$1496,4,FALSE)</f>
        <v>AAC</v>
      </c>
      <c r="G83" s="130" t="str">
        <f>+VLOOKUP(D83,Participants!$A$1:$F$1496,5,FALSE)</f>
        <v>F</v>
      </c>
      <c r="H83" s="130">
        <f>+VLOOKUP(D83,Participants!$A$1:$F$1496,3,FALSE)</f>
        <v>6</v>
      </c>
      <c r="I83" s="130" t="str">
        <f>+VLOOKUP(D83,Participants!$A$1:$F$1496,6,FALSE)</f>
        <v>JV</v>
      </c>
      <c r="J83" s="130">
        <f t="shared" si="2"/>
        <v>13</v>
      </c>
      <c r="K83" s="130"/>
    </row>
    <row r="84" spans="1:11" ht="15.75" customHeight="1">
      <c r="A84" s="127">
        <v>14</v>
      </c>
      <c r="B84" s="127">
        <v>36.630000000000003</v>
      </c>
      <c r="C84" s="128">
        <v>2</v>
      </c>
      <c r="D84" s="129">
        <v>460</v>
      </c>
      <c r="E84" s="130" t="str">
        <f>+VLOOKUP(D84,Participants!$A$1:$F$1496,2,FALSE)</f>
        <v>Julia Hernaez</v>
      </c>
      <c r="F84" s="130" t="str">
        <f>+VLOOKUP(D84,Participants!$A$1:$F$1496,4,FALSE)</f>
        <v>CDT</v>
      </c>
      <c r="G84" s="130" t="str">
        <f>+VLOOKUP(D84,Participants!$A$1:$F$1496,5,FALSE)</f>
        <v>F</v>
      </c>
      <c r="H84" s="130">
        <f>+VLOOKUP(D84,Participants!$A$1:$F$1496,3,FALSE)</f>
        <v>6</v>
      </c>
      <c r="I84" s="130" t="str">
        <f>+VLOOKUP(D84,Participants!$A$1:$F$1496,6,FALSE)</f>
        <v>JV</v>
      </c>
      <c r="J84" s="130">
        <f t="shared" si="2"/>
        <v>14</v>
      </c>
      <c r="K84" s="130"/>
    </row>
    <row r="85" spans="1:11" ht="15.75" customHeight="1">
      <c r="A85" s="127">
        <v>13</v>
      </c>
      <c r="B85" s="127">
        <v>36.78</v>
      </c>
      <c r="C85" s="128">
        <v>7</v>
      </c>
      <c r="D85" s="129">
        <v>47</v>
      </c>
      <c r="E85" s="130" t="str">
        <f>+VLOOKUP(D85,Participants!$A$1:$F$1496,2,FALSE)</f>
        <v>Alexandra Aiello</v>
      </c>
      <c r="F85" s="130" t="str">
        <f>+VLOOKUP(D85,Participants!$A$1:$F$1496,4,FALSE)</f>
        <v>BFS</v>
      </c>
      <c r="G85" s="130" t="str">
        <f>+VLOOKUP(D85,Participants!$A$1:$F$1496,5,FALSE)</f>
        <v>F</v>
      </c>
      <c r="H85" s="130">
        <f>+VLOOKUP(D85,Participants!$A$1:$F$1496,3,FALSE)</f>
        <v>5</v>
      </c>
      <c r="I85" s="130" t="str">
        <f>+VLOOKUP(D85,Participants!$A$1:$F$1496,6,FALSE)</f>
        <v>JV</v>
      </c>
      <c r="J85" s="130">
        <f t="shared" si="2"/>
        <v>15</v>
      </c>
      <c r="K85" s="130"/>
    </row>
    <row r="86" spans="1:11" ht="15.75" customHeight="1">
      <c r="A86" s="127">
        <v>11</v>
      </c>
      <c r="B86" s="127">
        <v>37.25</v>
      </c>
      <c r="C86" s="128">
        <v>3</v>
      </c>
      <c r="D86" s="129">
        <v>620</v>
      </c>
      <c r="E86" s="130" t="str">
        <f>+VLOOKUP(D86,Participants!$A$1:$F$1496,2,FALSE)</f>
        <v>Alexandra Taylor</v>
      </c>
      <c r="F86" s="130" t="str">
        <f>+VLOOKUP(D86,Participants!$A$1:$F$1496,4,FALSE)</f>
        <v>AAC</v>
      </c>
      <c r="G86" s="130" t="str">
        <f>+VLOOKUP(D86,Participants!$A$1:$F$1496,5,FALSE)</f>
        <v>F</v>
      </c>
      <c r="H86" s="130">
        <f>+VLOOKUP(D86,Participants!$A$1:$F$1496,3,FALSE)</f>
        <v>6</v>
      </c>
      <c r="I86" s="130" t="str">
        <f>+VLOOKUP(D86,Participants!$A$1:$F$1496,6,FALSE)</f>
        <v>JV</v>
      </c>
      <c r="J86" s="130">
        <f t="shared" si="2"/>
        <v>16</v>
      </c>
      <c r="K86" s="130"/>
    </row>
    <row r="87" spans="1:11" ht="15.75" customHeight="1">
      <c r="A87" s="127">
        <v>12</v>
      </c>
      <c r="B87" s="127">
        <v>38.11</v>
      </c>
      <c r="C87" s="128">
        <v>7</v>
      </c>
      <c r="D87" s="129">
        <v>614</v>
      </c>
      <c r="E87" s="130" t="str">
        <f>+VLOOKUP(D87,Participants!$A$1:$F$1496,2,FALSE)</f>
        <v>Ella Labate</v>
      </c>
      <c r="F87" s="130" t="str">
        <f>+VLOOKUP(D87,Participants!$A$1:$F$1496,4,FALSE)</f>
        <v>AAC</v>
      </c>
      <c r="G87" s="130" t="str">
        <f>+VLOOKUP(D87,Participants!$A$1:$F$1496,5,FALSE)</f>
        <v>F</v>
      </c>
      <c r="H87" s="130">
        <f>+VLOOKUP(D87,Participants!$A$1:$F$1496,3,FALSE)</f>
        <v>5</v>
      </c>
      <c r="I87" s="130" t="str">
        <f>+VLOOKUP(D87,Participants!$A$1:$F$1496,6,FALSE)</f>
        <v>JV</v>
      </c>
      <c r="J87" s="130">
        <f t="shared" si="2"/>
        <v>17</v>
      </c>
      <c r="K87" s="130"/>
    </row>
    <row r="88" spans="1:11" ht="15.75" customHeight="1">
      <c r="A88" s="127">
        <v>12</v>
      </c>
      <c r="B88" s="127">
        <v>38.35</v>
      </c>
      <c r="C88" s="128">
        <v>5</v>
      </c>
      <c r="D88" s="129">
        <v>53</v>
      </c>
      <c r="E88" s="130" t="str">
        <f>+VLOOKUP(D88,Participants!$A$1:$F$1496,2,FALSE)</f>
        <v>Mary Maloney</v>
      </c>
      <c r="F88" s="130" t="str">
        <f>+VLOOKUP(D88,Participants!$A$1:$F$1496,4,FALSE)</f>
        <v>BFS</v>
      </c>
      <c r="G88" s="130" t="str">
        <f>+VLOOKUP(D88,Participants!$A$1:$F$1496,5,FALSE)</f>
        <v>F</v>
      </c>
      <c r="H88" s="130">
        <f>+VLOOKUP(D88,Participants!$A$1:$F$1496,3,FALSE)</f>
        <v>5</v>
      </c>
      <c r="I88" s="130" t="str">
        <f>+VLOOKUP(D88,Participants!$A$1:$F$1496,6,FALSE)</f>
        <v>JV</v>
      </c>
      <c r="J88" s="130">
        <f t="shared" si="2"/>
        <v>18</v>
      </c>
      <c r="K88" s="130"/>
    </row>
    <row r="89" spans="1:11" ht="15.75" customHeight="1">
      <c r="A89" s="127">
        <v>14</v>
      </c>
      <c r="B89" s="127">
        <v>38.71</v>
      </c>
      <c r="C89" s="128">
        <v>6</v>
      </c>
      <c r="D89" s="129">
        <v>450</v>
      </c>
      <c r="E89" s="130" t="str">
        <f>+VLOOKUP(D89,Participants!$A$1:$F$1496,2,FALSE)</f>
        <v>Maria Stiger</v>
      </c>
      <c r="F89" s="130" t="str">
        <f>+VLOOKUP(D89,Participants!$A$1:$F$1496,4,FALSE)</f>
        <v>CDT</v>
      </c>
      <c r="G89" s="130" t="str">
        <f>+VLOOKUP(D89,Participants!$A$1:$F$1496,5,FALSE)</f>
        <v>F</v>
      </c>
      <c r="H89" s="130">
        <f>+VLOOKUP(D89,Participants!$A$1:$F$1496,3,FALSE)</f>
        <v>5</v>
      </c>
      <c r="I89" s="130" t="str">
        <f>+VLOOKUP(D89,Participants!$A$1:$F$1496,6,FALSE)</f>
        <v>JV</v>
      </c>
      <c r="J89" s="130">
        <f t="shared" si="2"/>
        <v>19</v>
      </c>
      <c r="K89" s="130"/>
    </row>
    <row r="90" spans="1:11" ht="15.75" customHeight="1">
      <c r="A90" s="127">
        <v>11</v>
      </c>
      <c r="B90" s="127">
        <v>38.770000000000003</v>
      </c>
      <c r="C90" s="128">
        <v>4</v>
      </c>
      <c r="D90" s="129">
        <v>1054</v>
      </c>
      <c r="E90" s="130" t="str">
        <f>+VLOOKUP(D90,Participants!$A$1:$F$1496,2,FALSE)</f>
        <v>Bailey Ye</v>
      </c>
      <c r="F90" s="130" t="str">
        <f>+VLOOKUP(D90,Participants!$A$1:$F$1496,4,FALSE)</f>
        <v>HTS</v>
      </c>
      <c r="G90" s="130" t="str">
        <f>+VLOOKUP(D90,Participants!$A$1:$F$1496,5,FALSE)</f>
        <v>F</v>
      </c>
      <c r="H90" s="130">
        <f>+VLOOKUP(D90,Participants!$A$1:$F$1496,3,FALSE)</f>
        <v>5</v>
      </c>
      <c r="I90" s="130" t="str">
        <f>+VLOOKUP(D90,Participants!$A$1:$F$1496,6,FALSE)</f>
        <v>JV</v>
      </c>
      <c r="J90" s="130">
        <f t="shared" si="2"/>
        <v>20</v>
      </c>
      <c r="K90" s="130"/>
    </row>
    <row r="91" spans="1:11" ht="15.75" customHeight="1">
      <c r="A91" s="127">
        <v>11</v>
      </c>
      <c r="B91" s="127">
        <v>38.92</v>
      </c>
      <c r="C91" s="128">
        <v>1</v>
      </c>
      <c r="D91" s="129">
        <v>331</v>
      </c>
      <c r="E91" s="130" t="str">
        <f>+VLOOKUP(D91,Participants!$A$1:$F$1496,2,FALSE)</f>
        <v>Emmalyn Blackburn</v>
      </c>
      <c r="F91" s="130" t="str">
        <f>+VLOOKUP(D91,Participants!$A$1:$F$1496,4,FALSE)</f>
        <v>BTA</v>
      </c>
      <c r="G91" s="130" t="str">
        <f>+VLOOKUP(D91,Participants!$A$1:$F$1496,5,FALSE)</f>
        <v>F</v>
      </c>
      <c r="H91" s="130">
        <f>+VLOOKUP(D91,Participants!$A$1:$F$1496,3,FALSE)</f>
        <v>5</v>
      </c>
      <c r="I91" s="130" t="str">
        <f>+VLOOKUP(D91,Participants!$A$1:$F$1496,6,FALSE)</f>
        <v>JV</v>
      </c>
      <c r="J91" s="130">
        <f t="shared" si="2"/>
        <v>21</v>
      </c>
      <c r="K91" s="130"/>
    </row>
    <row r="92" spans="1:11" ht="15.75" customHeight="1">
      <c r="A92" s="127">
        <v>12</v>
      </c>
      <c r="B92" s="127">
        <v>38.99</v>
      </c>
      <c r="C92" s="128">
        <v>6</v>
      </c>
      <c r="D92" s="129">
        <v>623</v>
      </c>
      <c r="E92" s="130" t="str">
        <f>+VLOOKUP(D92,Participants!$A$1:$F$1496,2,FALSE)</f>
        <v>Mary Porter</v>
      </c>
      <c r="F92" s="130" t="str">
        <f>+VLOOKUP(D92,Participants!$A$1:$F$1496,4,FALSE)</f>
        <v>AAC</v>
      </c>
      <c r="G92" s="130" t="str">
        <f>+VLOOKUP(D92,Participants!$A$1:$F$1496,5,FALSE)</f>
        <v>F</v>
      </c>
      <c r="H92" s="130">
        <f>+VLOOKUP(D92,Participants!$A$1:$F$1496,3,FALSE)</f>
        <v>6</v>
      </c>
      <c r="I92" s="130" t="str">
        <f>+VLOOKUP(D92,Participants!$A$1:$F$1496,6,FALSE)</f>
        <v>JV</v>
      </c>
      <c r="J92" s="130">
        <f t="shared" si="2"/>
        <v>22</v>
      </c>
      <c r="K92" s="130"/>
    </row>
    <row r="93" spans="1:11" ht="15.75" customHeight="1">
      <c r="A93" s="127">
        <v>13</v>
      </c>
      <c r="B93" s="127">
        <v>39.07</v>
      </c>
      <c r="C93" s="128">
        <v>6</v>
      </c>
      <c r="D93" s="129">
        <v>54</v>
      </c>
      <c r="E93" s="130" t="str">
        <f>+VLOOKUP(D93,Participants!$A$1:$F$1496,2,FALSE)</f>
        <v>Megan McLaughlin</v>
      </c>
      <c r="F93" s="130" t="str">
        <f>+VLOOKUP(D93,Participants!$A$1:$F$1496,4,FALSE)</f>
        <v>BFS</v>
      </c>
      <c r="G93" s="130" t="str">
        <f>+VLOOKUP(D93,Participants!$A$1:$F$1496,5,FALSE)</f>
        <v>F</v>
      </c>
      <c r="H93" s="130">
        <f>+VLOOKUP(D93,Participants!$A$1:$F$1496,3,FALSE)</f>
        <v>5</v>
      </c>
      <c r="I93" s="130" t="str">
        <f>+VLOOKUP(D93,Participants!$A$1:$F$1496,6,FALSE)</f>
        <v>JV</v>
      </c>
      <c r="J93" s="130">
        <f t="shared" si="2"/>
        <v>23</v>
      </c>
      <c r="K93" s="130"/>
    </row>
    <row r="94" spans="1:11" ht="15.75" customHeight="1">
      <c r="A94" s="127">
        <v>13</v>
      </c>
      <c r="B94" s="127">
        <v>39.270000000000003</v>
      </c>
      <c r="C94" s="128">
        <v>1</v>
      </c>
      <c r="D94" s="129">
        <v>51</v>
      </c>
      <c r="E94" s="130" t="str">
        <f>+VLOOKUP(D94,Participants!$A$1:$F$1496,2,FALSE)</f>
        <v>Lucy Puhalla</v>
      </c>
      <c r="F94" s="130" t="str">
        <f>+VLOOKUP(D94,Participants!$A$1:$F$1496,4,FALSE)</f>
        <v>BFS</v>
      </c>
      <c r="G94" s="130" t="str">
        <f>+VLOOKUP(D94,Participants!$A$1:$F$1496,5,FALSE)</f>
        <v>F</v>
      </c>
      <c r="H94" s="130">
        <f>+VLOOKUP(D94,Participants!$A$1:$F$1496,3,FALSE)</f>
        <v>5</v>
      </c>
      <c r="I94" s="130" t="str">
        <f>+VLOOKUP(D94,Participants!$A$1:$F$1496,6,FALSE)</f>
        <v>JV</v>
      </c>
      <c r="J94" s="130">
        <f t="shared" si="2"/>
        <v>24</v>
      </c>
      <c r="K94" s="130"/>
    </row>
    <row r="95" spans="1:11" ht="15.75" customHeight="1">
      <c r="A95" s="127">
        <v>11</v>
      </c>
      <c r="B95" s="127">
        <v>39.69</v>
      </c>
      <c r="C95" s="128">
        <v>7</v>
      </c>
      <c r="D95" s="129">
        <v>725</v>
      </c>
      <c r="E95" s="130" t="str">
        <f>+VLOOKUP(D95,Participants!$A$1:$F$1496,2,FALSE)</f>
        <v>Alessia Mattucci</v>
      </c>
      <c r="F95" s="130" t="str">
        <f>+VLOOKUP(D95,Participants!$A$1:$F$1496,4,FALSE)</f>
        <v>HCA</v>
      </c>
      <c r="G95" s="130" t="str">
        <f>+VLOOKUP(D95,Participants!$A$1:$F$1496,5,FALSE)</f>
        <v>F</v>
      </c>
      <c r="H95" s="130">
        <f>+VLOOKUP(D95,Participants!$A$1:$F$1496,3,FALSE)</f>
        <v>5</v>
      </c>
      <c r="I95" s="130" t="str">
        <f>+VLOOKUP(D95,Participants!$A$1:$F$1496,6,FALSE)</f>
        <v>JV</v>
      </c>
      <c r="J95" s="130">
        <f t="shared" si="2"/>
        <v>25</v>
      </c>
      <c r="K95" s="130"/>
    </row>
    <row r="96" spans="1:11" ht="15.75" customHeight="1">
      <c r="A96" s="127">
        <v>13</v>
      </c>
      <c r="B96" s="127">
        <v>39.79</v>
      </c>
      <c r="C96" s="128">
        <v>4</v>
      </c>
      <c r="D96" s="129">
        <v>453</v>
      </c>
      <c r="E96" s="130" t="str">
        <f>+VLOOKUP(D96,Participants!$A$1:$F$1496,2,FALSE)</f>
        <v>Kaitlyn Darcy</v>
      </c>
      <c r="F96" s="130" t="str">
        <f>+VLOOKUP(D96,Participants!$A$1:$F$1496,4,FALSE)</f>
        <v>CDT</v>
      </c>
      <c r="G96" s="130" t="str">
        <f>+VLOOKUP(D96,Participants!$A$1:$F$1496,5,FALSE)</f>
        <v>F</v>
      </c>
      <c r="H96" s="130">
        <f>+VLOOKUP(D96,Participants!$A$1:$F$1496,3,FALSE)</f>
        <v>6</v>
      </c>
      <c r="I96" s="130" t="str">
        <f>+VLOOKUP(D96,Participants!$A$1:$F$1496,6,FALSE)</f>
        <v>JV</v>
      </c>
      <c r="J96" s="130">
        <f t="shared" si="2"/>
        <v>26</v>
      </c>
      <c r="K96" s="130"/>
    </row>
    <row r="97" spans="1:11" ht="15.75" customHeight="1">
      <c r="A97" s="127">
        <v>12</v>
      </c>
      <c r="B97" s="127">
        <v>39.86</v>
      </c>
      <c r="C97" s="128">
        <v>3</v>
      </c>
      <c r="D97" s="129">
        <v>48</v>
      </c>
      <c r="E97" s="130" t="str">
        <f>+VLOOKUP(D97,Participants!$A$1:$F$1496,2,FALSE)</f>
        <v>Bianca Udrea</v>
      </c>
      <c r="F97" s="130" t="str">
        <f>+VLOOKUP(D97,Participants!$A$1:$F$1496,4,FALSE)</f>
        <v>BFS</v>
      </c>
      <c r="G97" s="130" t="str">
        <f>+VLOOKUP(D97,Participants!$A$1:$F$1496,5,FALSE)</f>
        <v>F</v>
      </c>
      <c r="H97" s="130">
        <f>+VLOOKUP(D97,Participants!$A$1:$F$1496,3,FALSE)</f>
        <v>5</v>
      </c>
      <c r="I97" s="130" t="str">
        <f>+VLOOKUP(D97,Participants!$A$1:$F$1496,6,FALSE)</f>
        <v>JV</v>
      </c>
      <c r="J97" s="130">
        <f t="shared" si="2"/>
        <v>27</v>
      </c>
      <c r="K97" s="130"/>
    </row>
    <row r="98" spans="1:11" ht="15.75" customHeight="1">
      <c r="A98" s="127">
        <v>11</v>
      </c>
      <c r="B98" s="127">
        <v>40.81</v>
      </c>
      <c r="C98" s="128">
        <v>6</v>
      </c>
      <c r="D98" s="129">
        <v>694</v>
      </c>
      <c r="E98" s="130" t="str">
        <f>+VLOOKUP(D98,Participants!$A$1:$F$1496,2,FALSE)</f>
        <v>Gretchen Foehringer</v>
      </c>
      <c r="F98" s="130" t="str">
        <f>+VLOOKUP(D98,Participants!$A$1:$F$1496,4,FALSE)</f>
        <v>BCS</v>
      </c>
      <c r="G98" s="130" t="str">
        <f>+VLOOKUP(D98,Participants!$A$1:$F$1496,5,FALSE)</f>
        <v>F</v>
      </c>
      <c r="H98" s="130">
        <f>+VLOOKUP(D98,Participants!$A$1:$F$1496,3,FALSE)</f>
        <v>6</v>
      </c>
      <c r="I98" s="130" t="str">
        <f>+VLOOKUP(D98,Participants!$A$1:$F$1496,6,FALSE)</f>
        <v>JV</v>
      </c>
      <c r="J98" s="130">
        <f t="shared" si="2"/>
        <v>28</v>
      </c>
      <c r="K98" s="130"/>
    </row>
    <row r="99" spans="1:11" ht="15.75" customHeight="1">
      <c r="A99" s="127">
        <v>13</v>
      </c>
      <c r="B99" s="127">
        <v>41.66</v>
      </c>
      <c r="C99" s="128">
        <v>2</v>
      </c>
      <c r="D99" s="129">
        <v>616</v>
      </c>
      <c r="E99" s="130" t="str">
        <f>+VLOOKUP(D99,Participants!$A$1:$F$1496,2,FALSE)</f>
        <v>Grace Masterson</v>
      </c>
      <c r="F99" s="130" t="str">
        <f>+VLOOKUP(D99,Participants!$A$1:$F$1496,4,FALSE)</f>
        <v>AAC</v>
      </c>
      <c r="G99" s="130" t="str">
        <f>+VLOOKUP(D99,Participants!$A$1:$F$1496,5,FALSE)</f>
        <v>F</v>
      </c>
      <c r="H99" s="130">
        <f>+VLOOKUP(D99,Participants!$A$1:$F$1496,3,FALSE)</f>
        <v>5</v>
      </c>
      <c r="I99" s="130" t="str">
        <f>+VLOOKUP(D99,Participants!$A$1:$F$1496,6,FALSE)</f>
        <v>JV</v>
      </c>
      <c r="J99" s="130">
        <f t="shared" si="2"/>
        <v>29</v>
      </c>
      <c r="K99" s="130"/>
    </row>
    <row r="100" spans="1:11" ht="15.75" customHeight="1">
      <c r="A100" s="127">
        <v>11</v>
      </c>
      <c r="B100" s="127">
        <v>48.81</v>
      </c>
      <c r="C100" s="128">
        <v>2</v>
      </c>
      <c r="D100" s="129">
        <v>455</v>
      </c>
      <c r="E100" s="130" t="str">
        <f>+VLOOKUP(D100,Participants!$A$1:$F$1496,2,FALSE)</f>
        <v>Delanie Newell</v>
      </c>
      <c r="F100" s="130" t="str">
        <f>+VLOOKUP(D100,Participants!$A$1:$F$1496,4,FALSE)</f>
        <v>CDT</v>
      </c>
      <c r="G100" s="130" t="str">
        <f>+VLOOKUP(D100,Participants!$A$1:$F$1496,5,FALSE)</f>
        <v>F</v>
      </c>
      <c r="H100" s="130">
        <f>+VLOOKUP(D100,Participants!$A$1:$F$1496,3,FALSE)</f>
        <v>5</v>
      </c>
      <c r="I100" s="130" t="str">
        <f>+VLOOKUP(D100,Participants!$A$1:$F$1496,6,FALSE)</f>
        <v>JV</v>
      </c>
      <c r="J100" s="130">
        <f t="shared" si="2"/>
        <v>30</v>
      </c>
      <c r="K100" s="130"/>
    </row>
    <row r="101" spans="1:11" ht="15.75" customHeight="1">
      <c r="A101" s="127">
        <v>11</v>
      </c>
      <c r="B101" s="127">
        <v>52.84</v>
      </c>
      <c r="C101" s="128">
        <v>5</v>
      </c>
      <c r="D101" s="129">
        <v>49</v>
      </c>
      <c r="E101" s="130" t="str">
        <f>+VLOOKUP(D101,Participants!$A$1:$F$1496,2,FALSE)</f>
        <v>Emily McLaughlin</v>
      </c>
      <c r="F101" s="130" t="str">
        <f>+VLOOKUP(D101,Participants!$A$1:$F$1496,4,FALSE)</f>
        <v>BFS</v>
      </c>
      <c r="G101" s="130" t="str">
        <f>+VLOOKUP(D101,Participants!$A$1:$F$1496,5,FALSE)</f>
        <v>F</v>
      </c>
      <c r="H101" s="130">
        <f>+VLOOKUP(D101,Participants!$A$1:$F$1496,3,FALSE)</f>
        <v>5</v>
      </c>
      <c r="I101" s="130" t="str">
        <f>+VLOOKUP(D101,Participants!$A$1:$F$1496,6,FALSE)</f>
        <v>JV</v>
      </c>
      <c r="J101" s="130">
        <f t="shared" si="2"/>
        <v>31</v>
      </c>
      <c r="K101" s="130"/>
    </row>
    <row r="102" spans="1:11" ht="15.75" customHeight="1">
      <c r="A102" s="123"/>
      <c r="B102" s="123"/>
      <c r="C102" s="124"/>
      <c r="D102" s="125"/>
      <c r="E102" s="126"/>
      <c r="F102" s="126"/>
      <c r="G102" s="126"/>
      <c r="H102" s="126"/>
      <c r="I102" s="126"/>
      <c r="J102" s="126"/>
      <c r="K102" s="126"/>
    </row>
    <row r="103" spans="1:11" ht="15.75" customHeight="1">
      <c r="A103" s="170" t="s">
        <v>1363</v>
      </c>
      <c r="B103" s="136"/>
      <c r="C103" s="137"/>
      <c r="D103" s="138"/>
      <c r="E103" s="139"/>
      <c r="F103" s="139"/>
      <c r="G103" s="139"/>
      <c r="H103" s="139"/>
      <c r="I103" s="139"/>
      <c r="J103" s="139"/>
      <c r="K103" s="139"/>
    </row>
    <row r="104" spans="1:11" ht="15.75" customHeight="1">
      <c r="A104" s="123">
        <v>18</v>
      </c>
      <c r="B104" s="136">
        <v>30.49</v>
      </c>
      <c r="C104" s="137">
        <v>1</v>
      </c>
      <c r="D104" s="138">
        <v>344</v>
      </c>
      <c r="E104" s="139" t="str">
        <f>+VLOOKUP(D104,Participants!$A$1:$F$1496,2,FALSE)</f>
        <v>John Caliguiri</v>
      </c>
      <c r="F104" s="139" t="str">
        <f>+VLOOKUP(D104,Participants!$A$1:$F$1496,4,FALSE)</f>
        <v>BTA</v>
      </c>
      <c r="G104" s="139" t="str">
        <f>+VLOOKUP(D104,Participants!$A$1:$F$1496,5,FALSE)</f>
        <v>M</v>
      </c>
      <c r="H104" s="139">
        <f>+VLOOKUP(D104,Participants!$A$1:$F$1496,3,FALSE)</f>
        <v>6</v>
      </c>
      <c r="I104" s="139" t="str">
        <f>+VLOOKUP(D104,Participants!$A$1:$F$1496,6,FALSE)</f>
        <v>JV</v>
      </c>
      <c r="J104" s="139">
        <v>1</v>
      </c>
      <c r="K104" s="139">
        <v>10</v>
      </c>
    </row>
    <row r="105" spans="1:11" ht="15.75" customHeight="1">
      <c r="A105" s="123">
        <v>18</v>
      </c>
      <c r="B105" s="136">
        <v>31.02</v>
      </c>
      <c r="C105" s="137">
        <v>3</v>
      </c>
      <c r="D105" s="138">
        <v>66</v>
      </c>
      <c r="E105" s="139" t="str">
        <f>+VLOOKUP(D105,Participants!$A$1:$F$1496,2,FALSE)</f>
        <v>Giacomo Lepore</v>
      </c>
      <c r="F105" s="139" t="str">
        <f>+VLOOKUP(D105,Participants!$A$1:$F$1496,4,FALSE)</f>
        <v>BFS</v>
      </c>
      <c r="G105" s="139" t="str">
        <f>+VLOOKUP(D105,Participants!$A$1:$F$1496,5,FALSE)</f>
        <v>M</v>
      </c>
      <c r="H105" s="139">
        <f>+VLOOKUP(D105,Participants!$A$1:$F$1496,3,FALSE)</f>
        <v>5</v>
      </c>
      <c r="I105" s="139" t="str">
        <f>+VLOOKUP(D105,Participants!$A$1:$F$1496,6,FALSE)</f>
        <v>JV</v>
      </c>
      <c r="J105" s="139">
        <f>J104+1</f>
        <v>2</v>
      </c>
      <c r="K105" s="139">
        <v>8</v>
      </c>
    </row>
    <row r="106" spans="1:11" ht="15.75" customHeight="1">
      <c r="A106" s="123">
        <v>18</v>
      </c>
      <c r="B106" s="136">
        <v>31.03</v>
      </c>
      <c r="C106" s="137">
        <v>4</v>
      </c>
      <c r="D106" s="138">
        <v>726</v>
      </c>
      <c r="E106" s="139" t="str">
        <f>+VLOOKUP(D106,Participants!$A$1:$F$1496,2,FALSE)</f>
        <v>Declan Bartholomew</v>
      </c>
      <c r="F106" s="139" t="str">
        <f>+VLOOKUP(D106,Participants!$A$1:$F$1496,4,FALSE)</f>
        <v>HCA</v>
      </c>
      <c r="G106" s="139" t="str">
        <f>+VLOOKUP(D106,Participants!$A$1:$F$1496,5,FALSE)</f>
        <v>M</v>
      </c>
      <c r="H106" s="139">
        <f>+VLOOKUP(D106,Participants!$A$1:$F$1496,3,FALSE)</f>
        <v>5</v>
      </c>
      <c r="I106" s="139" t="str">
        <f>+VLOOKUP(D106,Participants!$A$1:$F$1496,6,FALSE)</f>
        <v>JV</v>
      </c>
      <c r="J106" s="139">
        <f t="shared" ref="J106:J123" si="3">J105+1</f>
        <v>3</v>
      </c>
      <c r="K106" s="139">
        <v>6</v>
      </c>
    </row>
    <row r="107" spans="1:11" ht="15.75" customHeight="1">
      <c r="A107" s="123">
        <v>16</v>
      </c>
      <c r="B107" s="136">
        <v>32.28</v>
      </c>
      <c r="C107" s="137">
        <v>5</v>
      </c>
      <c r="D107" s="138">
        <v>76</v>
      </c>
      <c r="E107" s="139" t="str">
        <f>+VLOOKUP(D107,Participants!$A$1:$F$1496,2,FALSE)</f>
        <v>Nicolas Carioto</v>
      </c>
      <c r="F107" s="139" t="str">
        <f>+VLOOKUP(D107,Participants!$A$1:$F$1496,4,FALSE)</f>
        <v>BFS</v>
      </c>
      <c r="G107" s="139" t="str">
        <f>+VLOOKUP(D107,Participants!$A$1:$F$1496,5,FALSE)</f>
        <v>M</v>
      </c>
      <c r="H107" s="139">
        <f>+VLOOKUP(D107,Participants!$A$1:$F$1496,3,FALSE)</f>
        <v>6</v>
      </c>
      <c r="I107" s="139" t="str">
        <f>+VLOOKUP(D107,Participants!$A$1:$F$1496,6,FALSE)</f>
        <v>JV</v>
      </c>
      <c r="J107" s="139">
        <f t="shared" si="3"/>
        <v>4</v>
      </c>
      <c r="K107" s="139">
        <v>5</v>
      </c>
    </row>
    <row r="108" spans="1:11" ht="15.75" customHeight="1">
      <c r="A108" s="180">
        <v>16</v>
      </c>
      <c r="B108" s="136">
        <v>32.74</v>
      </c>
      <c r="C108" s="137">
        <v>1</v>
      </c>
      <c r="D108" s="138">
        <v>377</v>
      </c>
      <c r="E108" s="139" t="str">
        <f>+VLOOKUP(D108,Participants!$A$1:$F$1496,2,FALSE)</f>
        <v>Donnie Schubert</v>
      </c>
      <c r="F108" s="139" t="str">
        <f>+VLOOKUP(D108,Participants!$A$1:$F$1496,4,FALSE)</f>
        <v>BTA</v>
      </c>
      <c r="G108" s="139" t="str">
        <f>+VLOOKUP(D108,Participants!$A$1:$F$1496,5,FALSE)</f>
        <v>M</v>
      </c>
      <c r="H108" s="139">
        <f>+VLOOKUP(D108,Participants!$A$1:$F$1496,3,FALSE)</f>
        <v>5</v>
      </c>
      <c r="I108" s="139" t="str">
        <f>+VLOOKUP(D108,Participants!$A$1:$F$1496,6,FALSE)</f>
        <v>JV</v>
      </c>
      <c r="J108" s="139">
        <f t="shared" si="3"/>
        <v>5</v>
      </c>
      <c r="K108" s="139">
        <v>4</v>
      </c>
    </row>
    <row r="109" spans="1:11" ht="15.75" customHeight="1">
      <c r="A109" s="123">
        <v>17</v>
      </c>
      <c r="B109" s="136">
        <v>32.99</v>
      </c>
      <c r="C109" s="137">
        <v>3</v>
      </c>
      <c r="D109" s="138">
        <v>728</v>
      </c>
      <c r="E109" s="139" t="str">
        <f>+VLOOKUP(D109,Participants!$A$1:$F$1496,2,FALSE)</f>
        <v>Grayson Lang</v>
      </c>
      <c r="F109" s="139" t="str">
        <f>+VLOOKUP(D109,Participants!$A$1:$F$1496,4,FALSE)</f>
        <v>HCA</v>
      </c>
      <c r="G109" s="139" t="str">
        <f>+VLOOKUP(D109,Participants!$A$1:$F$1496,5,FALSE)</f>
        <v>M</v>
      </c>
      <c r="H109" s="139">
        <f>+VLOOKUP(D109,Participants!$A$1:$F$1496,3,FALSE)</f>
        <v>5</v>
      </c>
      <c r="I109" s="139" t="str">
        <f>+VLOOKUP(D109,Participants!$A$1:$F$1496,6,FALSE)</f>
        <v>JV</v>
      </c>
      <c r="J109" s="139">
        <f t="shared" si="3"/>
        <v>6</v>
      </c>
      <c r="K109" s="139">
        <v>3</v>
      </c>
    </row>
    <row r="110" spans="1:11" ht="15.75" customHeight="1">
      <c r="A110" s="123">
        <v>18</v>
      </c>
      <c r="B110" s="136">
        <v>33.74</v>
      </c>
      <c r="C110" s="137">
        <v>5</v>
      </c>
      <c r="D110" s="138">
        <v>68</v>
      </c>
      <c r="E110" s="139" t="str">
        <f>+VLOOKUP(D110,Participants!$A$1:$F$1496,2,FALSE)</f>
        <v>Jack White</v>
      </c>
      <c r="F110" s="139" t="str">
        <f>+VLOOKUP(D110,Participants!$A$1:$F$1496,4,FALSE)</f>
        <v>BFS</v>
      </c>
      <c r="G110" s="139" t="str">
        <f>+VLOOKUP(D110,Participants!$A$1:$F$1496,5,FALSE)</f>
        <v>M</v>
      </c>
      <c r="H110" s="139">
        <f>+VLOOKUP(D110,Participants!$A$1:$F$1496,3,FALSE)</f>
        <v>5</v>
      </c>
      <c r="I110" s="139" t="str">
        <f>+VLOOKUP(D110,Participants!$A$1:$F$1496,6,FALSE)</f>
        <v>JV</v>
      </c>
      <c r="J110" s="139">
        <f t="shared" si="3"/>
        <v>7</v>
      </c>
      <c r="K110" s="139">
        <v>2</v>
      </c>
    </row>
    <row r="111" spans="1:11" ht="15.75" customHeight="1">
      <c r="A111" s="123">
        <v>18</v>
      </c>
      <c r="B111" s="136">
        <v>33.75</v>
      </c>
      <c r="C111" s="137">
        <v>6</v>
      </c>
      <c r="D111" s="138">
        <v>702</v>
      </c>
      <c r="E111" s="139" t="str">
        <f>+VLOOKUP(D111,Participants!$A$1:$F$1496,2,FALSE)</f>
        <v>Travis Shaffer</v>
      </c>
      <c r="F111" s="139" t="str">
        <f>+VLOOKUP(D111,Participants!$A$1:$F$1496,4,FALSE)</f>
        <v>BCS</v>
      </c>
      <c r="G111" s="139" t="str">
        <f>+VLOOKUP(D111,Participants!$A$1:$F$1496,5,FALSE)</f>
        <v>M</v>
      </c>
      <c r="H111" s="139">
        <f>+VLOOKUP(D111,Participants!$A$1:$F$1496,3,FALSE)</f>
        <v>6</v>
      </c>
      <c r="I111" s="139" t="str">
        <f>+VLOOKUP(D111,Participants!$A$1:$F$1496,6,FALSE)</f>
        <v>JV</v>
      </c>
      <c r="J111" s="139">
        <f t="shared" si="3"/>
        <v>8</v>
      </c>
      <c r="K111" s="139">
        <v>1</v>
      </c>
    </row>
    <row r="112" spans="1:11" ht="15.75" customHeight="1">
      <c r="A112" s="123">
        <v>16</v>
      </c>
      <c r="B112" s="136">
        <v>34.07</v>
      </c>
      <c r="C112" s="137">
        <v>4</v>
      </c>
      <c r="D112" s="138">
        <v>1067</v>
      </c>
      <c r="E112" s="139" t="str">
        <f>+VLOOKUP(D112,Participants!$A$1:$F$1496,2,FALSE)</f>
        <v>Matthew Mickle</v>
      </c>
      <c r="F112" s="139" t="str">
        <f>+VLOOKUP(D112,Participants!$A$1:$F$1496,4,FALSE)</f>
        <v>HTS</v>
      </c>
      <c r="G112" s="139" t="str">
        <f>+VLOOKUP(D112,Participants!$A$1:$F$1496,5,FALSE)</f>
        <v>M</v>
      </c>
      <c r="H112" s="139">
        <f>+VLOOKUP(D112,Participants!$A$1:$F$1496,3,FALSE)</f>
        <v>5</v>
      </c>
      <c r="I112" s="139" t="str">
        <f>+VLOOKUP(D112,Participants!$A$1:$F$1496,6,FALSE)</f>
        <v>JV</v>
      </c>
      <c r="J112" s="139">
        <f t="shared" si="3"/>
        <v>9</v>
      </c>
      <c r="K112" s="139"/>
    </row>
    <row r="113" spans="1:11" ht="15.75" customHeight="1">
      <c r="A113" s="123">
        <v>17</v>
      </c>
      <c r="B113" s="136">
        <v>34.130000000000003</v>
      </c>
      <c r="C113" s="137">
        <v>4</v>
      </c>
      <c r="D113" s="138">
        <v>1223</v>
      </c>
      <c r="E113" s="139" t="str">
        <f>+VLOOKUP(D113,Participants!$A$1:$F$1496,2,FALSE)</f>
        <v>Matthew Dudash</v>
      </c>
      <c r="F113" s="139" t="str">
        <f>+VLOOKUP(D113,Participants!$A$1:$F$1496,4,FALSE)</f>
        <v>GRE</v>
      </c>
      <c r="G113" s="139" t="str">
        <f>+VLOOKUP(D113,Participants!$A$1:$F$1496,5,FALSE)</f>
        <v>M</v>
      </c>
      <c r="H113" s="139">
        <f>+VLOOKUP(D113,Participants!$A$1:$F$1496,3,FALSE)</f>
        <v>5</v>
      </c>
      <c r="I113" s="139" t="str">
        <f>+VLOOKUP(D113,Participants!$A$1:$F$1496,6,FALSE)</f>
        <v>JV</v>
      </c>
      <c r="J113" s="139">
        <f t="shared" si="3"/>
        <v>10</v>
      </c>
      <c r="K113" s="139"/>
    </row>
    <row r="114" spans="1:11" ht="15.75" customHeight="1">
      <c r="A114" s="123">
        <v>17</v>
      </c>
      <c r="B114" s="136">
        <v>34.79</v>
      </c>
      <c r="C114" s="137">
        <v>6</v>
      </c>
      <c r="D114" s="138">
        <v>1068</v>
      </c>
      <c r="E114" s="139" t="str">
        <f>+VLOOKUP(D114,Participants!$A$1:$F$1496,2,FALSE)</f>
        <v>Aaron Williams</v>
      </c>
      <c r="F114" s="139" t="str">
        <f>+VLOOKUP(D114,Participants!$A$1:$F$1496,4,FALSE)</f>
        <v>HTS</v>
      </c>
      <c r="G114" s="139" t="str">
        <f>+VLOOKUP(D114,Participants!$A$1:$F$1496,5,FALSE)</f>
        <v>M</v>
      </c>
      <c r="H114" s="139">
        <f>+VLOOKUP(D114,Participants!$A$1:$F$1496,3,FALSE)</f>
        <v>6</v>
      </c>
      <c r="I114" s="139" t="str">
        <f>+VLOOKUP(D114,Participants!$A$1:$F$1496,6,FALSE)</f>
        <v>JV</v>
      </c>
      <c r="J114" s="139">
        <f t="shared" si="3"/>
        <v>11</v>
      </c>
      <c r="K114" s="139"/>
    </row>
    <row r="115" spans="1:11" ht="15.75" customHeight="1">
      <c r="A115" s="123">
        <v>17</v>
      </c>
      <c r="B115" s="136">
        <v>35.01</v>
      </c>
      <c r="C115" s="137">
        <v>5</v>
      </c>
      <c r="D115" s="138">
        <v>1071</v>
      </c>
      <c r="E115" s="139" t="str">
        <f>+VLOOKUP(D115,Participants!$A$1:$F$1496,2,FALSE)</f>
        <v>Ryan Saginaw</v>
      </c>
      <c r="F115" s="139" t="str">
        <f>+VLOOKUP(D115,Participants!$A$1:$F$1496,4,FALSE)</f>
        <v>HTS</v>
      </c>
      <c r="G115" s="139" t="str">
        <f>+VLOOKUP(D115,Participants!$A$1:$F$1496,5,FALSE)</f>
        <v>M</v>
      </c>
      <c r="H115" s="139">
        <f>+VLOOKUP(D115,Participants!$A$1:$F$1496,3,FALSE)</f>
        <v>6</v>
      </c>
      <c r="I115" s="139" t="str">
        <f>+VLOOKUP(D115,Participants!$A$1:$F$1496,6,FALSE)</f>
        <v>JV</v>
      </c>
      <c r="J115" s="139">
        <f t="shared" si="3"/>
        <v>12</v>
      </c>
      <c r="K115" s="139"/>
    </row>
    <row r="116" spans="1:11" ht="15.75" customHeight="1">
      <c r="A116" s="123">
        <v>17</v>
      </c>
      <c r="B116" s="136">
        <v>35.159999999999997</v>
      </c>
      <c r="C116" s="137">
        <v>1</v>
      </c>
      <c r="D116" s="138">
        <v>733</v>
      </c>
      <c r="E116" s="139" t="str">
        <f>+VLOOKUP(D116,Participants!$A$1:$F$1496,2,FALSE)</f>
        <v>Grayson Mizuk</v>
      </c>
      <c r="F116" s="139" t="str">
        <f>+VLOOKUP(D116,Participants!$A$1:$F$1496,4,FALSE)</f>
        <v>HCA</v>
      </c>
      <c r="G116" s="139" t="str">
        <f>+VLOOKUP(D116,Participants!$A$1:$F$1496,5,FALSE)</f>
        <v>M</v>
      </c>
      <c r="H116" s="139">
        <f>+VLOOKUP(D116,Participants!$A$1:$F$1496,3,FALSE)</f>
        <v>6</v>
      </c>
      <c r="I116" s="139" t="str">
        <f>+VLOOKUP(D116,Participants!$A$1:$F$1496,6,FALSE)</f>
        <v>JV</v>
      </c>
      <c r="J116" s="139">
        <f t="shared" si="3"/>
        <v>13</v>
      </c>
      <c r="K116" s="139"/>
    </row>
    <row r="117" spans="1:11" ht="15.75" customHeight="1">
      <c r="A117" s="123">
        <v>16</v>
      </c>
      <c r="B117" s="136">
        <v>35.619999999999997</v>
      </c>
      <c r="C117" s="137">
        <v>2</v>
      </c>
      <c r="D117" s="138">
        <v>1224</v>
      </c>
      <c r="E117" s="139" t="str">
        <f>+VLOOKUP(D117,Participants!$A$1:$F$1496,2,FALSE)</f>
        <v>Isaac Homison</v>
      </c>
      <c r="F117" s="139" t="str">
        <f>+VLOOKUP(D117,Participants!$A$1:$F$1496,4,FALSE)</f>
        <v>GRE</v>
      </c>
      <c r="G117" s="139" t="str">
        <f>+VLOOKUP(D117,Participants!$A$1:$F$1496,5,FALSE)</f>
        <v>M</v>
      </c>
      <c r="H117" s="139">
        <f>+VLOOKUP(D117,Participants!$A$1:$F$1496,3,FALSE)</f>
        <v>5</v>
      </c>
      <c r="I117" s="139" t="str">
        <f>+VLOOKUP(D117,Participants!$A$1:$F$1496,6,FALSE)</f>
        <v>JV</v>
      </c>
      <c r="J117" s="139">
        <f t="shared" si="3"/>
        <v>14</v>
      </c>
      <c r="K117" s="139"/>
    </row>
    <row r="118" spans="1:11" ht="15.75" customHeight="1">
      <c r="A118" s="123">
        <v>18</v>
      </c>
      <c r="B118" s="136">
        <v>36.08</v>
      </c>
      <c r="C118" s="137">
        <v>2</v>
      </c>
      <c r="D118" s="138">
        <v>727</v>
      </c>
      <c r="E118" s="139" t="str">
        <f>+VLOOKUP(D118,Participants!$A$1:$F$1496,2,FALSE)</f>
        <v>Ellis Bopp</v>
      </c>
      <c r="F118" s="139" t="str">
        <f>+VLOOKUP(D118,Participants!$A$1:$F$1496,4,FALSE)</f>
        <v>HCA</v>
      </c>
      <c r="G118" s="139" t="str">
        <f>+VLOOKUP(D118,Participants!$A$1:$F$1496,5,FALSE)</f>
        <v>M</v>
      </c>
      <c r="H118" s="139">
        <f>+VLOOKUP(D118,Participants!$A$1:$F$1496,3,FALSE)</f>
        <v>5</v>
      </c>
      <c r="I118" s="139" t="str">
        <f>+VLOOKUP(D118,Participants!$A$1:$F$1496,6,FALSE)</f>
        <v>JV</v>
      </c>
      <c r="J118" s="139">
        <f t="shared" si="3"/>
        <v>15</v>
      </c>
      <c r="K118" s="139"/>
    </row>
    <row r="119" spans="1:11" ht="15.75" customHeight="1">
      <c r="A119" s="123">
        <v>17</v>
      </c>
      <c r="B119" s="136">
        <v>37.24</v>
      </c>
      <c r="C119" s="137">
        <v>7</v>
      </c>
      <c r="D119" s="138">
        <v>729</v>
      </c>
      <c r="E119" s="139" t="str">
        <f>+VLOOKUP(D119,Participants!$A$1:$F$1496,2,FALSE)</f>
        <v>Jack Ryan</v>
      </c>
      <c r="F119" s="139" t="str">
        <f>+VLOOKUP(D119,Participants!$A$1:$F$1496,4,FALSE)</f>
        <v>HCA</v>
      </c>
      <c r="G119" s="139" t="str">
        <f>+VLOOKUP(D119,Participants!$A$1:$F$1496,5,FALSE)</f>
        <v>M</v>
      </c>
      <c r="H119" s="139">
        <f>+VLOOKUP(D119,Participants!$A$1:$F$1496,3,FALSE)</f>
        <v>5</v>
      </c>
      <c r="I119" s="139" t="str">
        <f>+VLOOKUP(D119,Participants!$A$1:$F$1496,6,FALSE)</f>
        <v>JV</v>
      </c>
      <c r="J119" s="139">
        <f t="shared" si="3"/>
        <v>16</v>
      </c>
      <c r="K119" s="139"/>
    </row>
    <row r="120" spans="1:11" ht="15.75" customHeight="1">
      <c r="A120" s="123">
        <v>16</v>
      </c>
      <c r="B120" s="136">
        <v>38.53</v>
      </c>
      <c r="C120" s="137">
        <v>6</v>
      </c>
      <c r="D120" s="138">
        <v>700</v>
      </c>
      <c r="E120" s="139" t="str">
        <f>+VLOOKUP(D120,Participants!$A$1:$F$1496,2,FALSE)</f>
        <v>Nathan Maher</v>
      </c>
      <c r="F120" s="139" t="str">
        <f>+VLOOKUP(D120,Participants!$A$1:$F$1496,4,FALSE)</f>
        <v>BCS</v>
      </c>
      <c r="G120" s="139" t="str">
        <f>+VLOOKUP(D120,Participants!$A$1:$F$1496,5,FALSE)</f>
        <v>M</v>
      </c>
      <c r="H120" s="139">
        <f>+VLOOKUP(D120,Participants!$A$1:$F$1496,3,FALSE)</f>
        <v>5</v>
      </c>
      <c r="I120" s="139" t="str">
        <f>+VLOOKUP(D120,Participants!$A$1:$F$1496,6,FALSE)</f>
        <v>JV</v>
      </c>
      <c r="J120" s="139">
        <f t="shared" si="3"/>
        <v>17</v>
      </c>
      <c r="K120" s="139"/>
    </row>
    <row r="121" spans="1:11" ht="15.75" customHeight="1">
      <c r="A121" s="123">
        <v>17</v>
      </c>
      <c r="B121" s="136">
        <v>38.700000000000003</v>
      </c>
      <c r="C121" s="137">
        <v>2</v>
      </c>
      <c r="D121" s="138">
        <v>1225</v>
      </c>
      <c r="E121" s="139" t="str">
        <f>+VLOOKUP(D121,Participants!$A$1:$F$1496,2,FALSE)</f>
        <v>Michael Horton</v>
      </c>
      <c r="F121" s="139" t="str">
        <f>+VLOOKUP(D121,Participants!$A$1:$F$1496,4,FALSE)</f>
        <v>GRE</v>
      </c>
      <c r="G121" s="139" t="str">
        <f>+VLOOKUP(D121,Participants!$A$1:$F$1496,5,FALSE)</f>
        <v>M</v>
      </c>
      <c r="H121" s="139">
        <f>+VLOOKUP(D121,Participants!$A$1:$F$1496,3,FALSE)</f>
        <v>5</v>
      </c>
      <c r="I121" s="139" t="str">
        <f>+VLOOKUP(D121,Participants!$A$1:$F$1496,6,FALSE)</f>
        <v>JV</v>
      </c>
      <c r="J121" s="139">
        <f t="shared" si="3"/>
        <v>18</v>
      </c>
      <c r="K121" s="139"/>
    </row>
    <row r="122" spans="1:11" ht="15.75" customHeight="1">
      <c r="A122" s="123">
        <v>16</v>
      </c>
      <c r="B122" s="136">
        <v>45.09</v>
      </c>
      <c r="C122" s="137">
        <v>7</v>
      </c>
      <c r="D122" s="138">
        <v>732</v>
      </c>
      <c r="E122" s="139" t="str">
        <f>+VLOOKUP(D122,Participants!$A$1:$F$1496,2,FALSE)</f>
        <v>Domenic Catanzaro</v>
      </c>
      <c r="F122" s="139" t="str">
        <f>+VLOOKUP(D122,Participants!$A$1:$F$1496,4,FALSE)</f>
        <v>HCA</v>
      </c>
      <c r="G122" s="139" t="str">
        <f>+VLOOKUP(D122,Participants!$A$1:$F$1496,5,FALSE)</f>
        <v>M</v>
      </c>
      <c r="H122" s="139">
        <f>+VLOOKUP(D122,Participants!$A$1:$F$1496,3,FALSE)</f>
        <v>6</v>
      </c>
      <c r="I122" s="139" t="str">
        <f>+VLOOKUP(D122,Participants!$A$1:$F$1496,6,FALSE)</f>
        <v>JV</v>
      </c>
      <c r="J122" s="139">
        <f t="shared" si="3"/>
        <v>19</v>
      </c>
      <c r="K122" s="139"/>
    </row>
    <row r="123" spans="1:11" ht="15.75" customHeight="1">
      <c r="A123" s="123">
        <v>16</v>
      </c>
      <c r="B123" s="136">
        <v>50.1</v>
      </c>
      <c r="C123" s="137">
        <v>3</v>
      </c>
      <c r="D123" s="138">
        <v>730</v>
      </c>
      <c r="E123" s="139" t="str">
        <f>+VLOOKUP(D123,Participants!$A$1:$F$1496,2,FALSE)</f>
        <v>Tyler Collins</v>
      </c>
      <c r="F123" s="139" t="str">
        <f>+VLOOKUP(D123,Participants!$A$1:$F$1496,4,FALSE)</f>
        <v>HCA</v>
      </c>
      <c r="G123" s="139" t="str">
        <f>+VLOOKUP(D123,Participants!$A$1:$F$1496,5,FALSE)</f>
        <v>M</v>
      </c>
      <c r="H123" s="139">
        <f>+VLOOKUP(D123,Participants!$A$1:$F$1496,3,FALSE)</f>
        <v>6</v>
      </c>
      <c r="I123" s="139" t="str">
        <f>+VLOOKUP(D123,Participants!$A$1:$F$1496,6,FALSE)</f>
        <v>JV</v>
      </c>
      <c r="J123" s="139">
        <f t="shared" si="3"/>
        <v>20</v>
      </c>
      <c r="K123" s="139"/>
    </row>
    <row r="124" spans="1:11" ht="15.75" customHeight="1">
      <c r="A124" s="123"/>
      <c r="B124" s="123"/>
      <c r="C124" s="124"/>
      <c r="D124" s="125"/>
      <c r="E124" s="126"/>
      <c r="F124" s="126"/>
      <c r="G124" s="126"/>
      <c r="H124" s="126"/>
      <c r="I124" s="126"/>
      <c r="J124" s="126"/>
      <c r="K124" s="126"/>
    </row>
    <row r="125" spans="1:11" ht="15.75" customHeight="1">
      <c r="A125" s="123"/>
      <c r="B125" s="123"/>
      <c r="C125" s="124"/>
      <c r="D125" s="125"/>
      <c r="E125" s="126"/>
      <c r="F125" s="126"/>
      <c r="G125" s="126"/>
      <c r="H125" s="126"/>
      <c r="I125" s="126"/>
      <c r="J125" s="126"/>
      <c r="K125" s="126"/>
    </row>
    <row r="126" spans="1:11" ht="15.75" customHeight="1">
      <c r="A126" s="174" t="s">
        <v>1364</v>
      </c>
      <c r="B126" s="127"/>
      <c r="C126" s="128"/>
      <c r="D126" s="129"/>
      <c r="E126" s="130"/>
      <c r="F126" s="130"/>
      <c r="G126" s="130"/>
      <c r="H126" s="130"/>
      <c r="I126" s="130"/>
      <c r="J126" s="130"/>
      <c r="K126" s="130"/>
    </row>
    <row r="127" spans="1:11" ht="15.75" customHeight="1">
      <c r="A127" s="127">
        <v>22</v>
      </c>
      <c r="B127" s="127">
        <v>27.13</v>
      </c>
      <c r="C127" s="128">
        <v>4</v>
      </c>
      <c r="D127" s="129">
        <v>356</v>
      </c>
      <c r="E127" s="130" t="str">
        <f>+VLOOKUP(D127,Participants!$A$1:$F$1496,2,FALSE)</f>
        <v>Carlee Fettis</v>
      </c>
      <c r="F127" s="130" t="str">
        <f>+VLOOKUP(D127,Participants!$A$1:$F$1496,4,FALSE)</f>
        <v>BTA</v>
      </c>
      <c r="G127" s="130" t="str">
        <f>+VLOOKUP(D127,Participants!$A$1:$F$1496,5,FALSE)</f>
        <v>F</v>
      </c>
      <c r="H127" s="130">
        <f>+VLOOKUP(D127,Participants!$A$1:$F$1496,3,FALSE)</f>
        <v>8</v>
      </c>
      <c r="I127" s="130" t="str">
        <f>+VLOOKUP(D127,Participants!$A$1:$F$1496,6,FALSE)</f>
        <v>Varsity</v>
      </c>
      <c r="J127" s="130">
        <v>1</v>
      </c>
      <c r="K127" s="130">
        <v>10</v>
      </c>
    </row>
    <row r="128" spans="1:11" ht="15.75" customHeight="1">
      <c r="A128" s="127">
        <v>21</v>
      </c>
      <c r="B128" s="127">
        <v>29.4</v>
      </c>
      <c r="C128" s="128">
        <v>2</v>
      </c>
      <c r="D128" s="129">
        <v>346</v>
      </c>
      <c r="E128" s="130" t="str">
        <f>+VLOOKUP(D128,Participants!$A$1:$F$1496,2,FALSE)</f>
        <v>Abby Stover</v>
      </c>
      <c r="F128" s="130" t="str">
        <f>+VLOOKUP(D128,Participants!$A$1:$F$1496,4,FALSE)</f>
        <v>BTA</v>
      </c>
      <c r="G128" s="130" t="str">
        <f>+VLOOKUP(D128,Participants!$A$1:$F$1496,5,FALSE)</f>
        <v>F</v>
      </c>
      <c r="H128" s="130">
        <f>+VLOOKUP(D128,Participants!$A$1:$F$1496,3,FALSE)</f>
        <v>7</v>
      </c>
      <c r="I128" s="130" t="str">
        <f>+VLOOKUP(D128,Participants!$A$1:$F$1496,6,FALSE)</f>
        <v>Varsity</v>
      </c>
      <c r="J128" s="130">
        <f>J127+1</f>
        <v>2</v>
      </c>
      <c r="K128" s="130">
        <v>8</v>
      </c>
    </row>
    <row r="129" spans="1:12" ht="15.75" customHeight="1">
      <c r="A129" s="127">
        <v>21</v>
      </c>
      <c r="B129" s="127">
        <v>29.53</v>
      </c>
      <c r="C129" s="128">
        <v>5</v>
      </c>
      <c r="D129" s="129">
        <v>349</v>
      </c>
      <c r="E129" s="130" t="str">
        <f>+VLOOKUP(D129,Participants!$A$1:$F$1496,2,FALSE)</f>
        <v>Claire Stevens</v>
      </c>
      <c r="F129" s="130" t="str">
        <f>+VLOOKUP(D129,Participants!$A$1:$F$1496,4,FALSE)</f>
        <v>BTA</v>
      </c>
      <c r="G129" s="130" t="str">
        <f>+VLOOKUP(D129,Participants!$A$1:$F$1496,5,FALSE)</f>
        <v>F</v>
      </c>
      <c r="H129" s="130">
        <f>+VLOOKUP(D129,Participants!$A$1:$F$1496,3,FALSE)</f>
        <v>7</v>
      </c>
      <c r="I129" s="130" t="str">
        <f>+VLOOKUP(D129,Participants!$A$1:$F$1496,6,FALSE)</f>
        <v>Varsity</v>
      </c>
      <c r="J129" s="130">
        <f t="shared" ref="J129:J152" si="4">J128+1</f>
        <v>3</v>
      </c>
      <c r="K129" s="130">
        <v>6</v>
      </c>
    </row>
    <row r="130" spans="1:12" ht="15.75" customHeight="1">
      <c r="A130" s="127">
        <v>22</v>
      </c>
      <c r="B130" s="127">
        <v>29.9</v>
      </c>
      <c r="C130" s="128">
        <v>3</v>
      </c>
      <c r="D130" s="129">
        <v>85</v>
      </c>
      <c r="E130" s="130" t="str">
        <f>+VLOOKUP(D130,Participants!$A$1:$F$1496,2,FALSE)</f>
        <v>Jane Pawlowicz</v>
      </c>
      <c r="F130" s="130" t="str">
        <f>+VLOOKUP(D130,Participants!$A$1:$F$1496,4,FALSE)</f>
        <v>BFS</v>
      </c>
      <c r="G130" s="130" t="str">
        <f>+VLOOKUP(D130,Participants!$A$1:$F$1496,5,FALSE)</f>
        <v>F</v>
      </c>
      <c r="H130" s="130">
        <f>+VLOOKUP(D130,Participants!$A$1:$F$1496,3,FALSE)</f>
        <v>8</v>
      </c>
      <c r="I130" s="130" t="str">
        <f>+VLOOKUP(D130,Participants!$A$1:$F$1496,6,FALSE)</f>
        <v>Varsity</v>
      </c>
      <c r="J130" s="130">
        <f t="shared" si="4"/>
        <v>4</v>
      </c>
      <c r="K130" s="130">
        <v>5</v>
      </c>
    </row>
    <row r="131" spans="1:12" ht="15.75" customHeight="1">
      <c r="A131" s="127">
        <v>22</v>
      </c>
      <c r="B131" s="127">
        <v>30.16</v>
      </c>
      <c r="C131" s="128">
        <v>5</v>
      </c>
      <c r="D131" s="129">
        <v>1083</v>
      </c>
      <c r="E131" s="130" t="str">
        <f>+VLOOKUP(D131,Participants!$A$1:$F$1496,2,FALSE)</f>
        <v>Kennedy Walsh</v>
      </c>
      <c r="F131" s="130" t="str">
        <f>+VLOOKUP(D131,Participants!$A$1:$F$1496,4,FALSE)</f>
        <v>HTS</v>
      </c>
      <c r="G131" s="130" t="str">
        <f>+VLOOKUP(D131,Participants!$A$1:$F$1496,5,FALSE)</f>
        <v>F</v>
      </c>
      <c r="H131" s="130">
        <f>+VLOOKUP(D131,Participants!$A$1:$F$1496,3,FALSE)</f>
        <v>8</v>
      </c>
      <c r="I131" s="130" t="str">
        <f>+VLOOKUP(D131,Participants!$A$1:$F$1496,6,FALSE)</f>
        <v>Varsity</v>
      </c>
      <c r="J131" s="130">
        <f t="shared" si="4"/>
        <v>5</v>
      </c>
      <c r="K131" s="130">
        <v>4</v>
      </c>
    </row>
    <row r="132" spans="1:12" ht="15.75" customHeight="1">
      <c r="A132" s="127">
        <v>22</v>
      </c>
      <c r="B132" s="127">
        <v>31.3</v>
      </c>
      <c r="C132" s="128">
        <v>2</v>
      </c>
      <c r="D132" s="129">
        <v>1073</v>
      </c>
      <c r="E132" s="130" t="str">
        <f>+VLOOKUP(D132,Participants!$A$1:$F$1496,2,FALSE)</f>
        <v>Evie Minzer</v>
      </c>
      <c r="F132" s="130" t="str">
        <f>+VLOOKUP(D132,Participants!$A$1:$F$1496,4,FALSE)</f>
        <v>HTS</v>
      </c>
      <c r="G132" s="130" t="str">
        <f>+VLOOKUP(D132,Participants!$A$1:$F$1496,5,FALSE)</f>
        <v>F</v>
      </c>
      <c r="H132" s="130">
        <f>+VLOOKUP(D132,Participants!$A$1:$F$1496,3,FALSE)</f>
        <v>7</v>
      </c>
      <c r="I132" s="130" t="str">
        <f>+VLOOKUP(D132,Participants!$A$1:$F$1496,6,FALSE)</f>
        <v>Varsity</v>
      </c>
      <c r="J132" s="130">
        <f t="shared" si="4"/>
        <v>6</v>
      </c>
      <c r="K132" s="130">
        <v>3</v>
      </c>
    </row>
    <row r="133" spans="1:12" ht="15.75" customHeight="1">
      <c r="A133" s="127">
        <v>19</v>
      </c>
      <c r="B133" s="127">
        <v>31.64</v>
      </c>
      <c r="C133" s="128">
        <v>2</v>
      </c>
      <c r="D133" s="129">
        <v>627</v>
      </c>
      <c r="E133" s="130" t="str">
        <f>+VLOOKUP(D133,Participants!$A$1:$F$1496,2,FALSE)</f>
        <v>Palma Serrao</v>
      </c>
      <c r="F133" s="130" t="str">
        <f>+VLOOKUP(D133,Participants!$A$1:$F$1496,4,FALSE)</f>
        <v>AAC</v>
      </c>
      <c r="G133" s="130" t="str">
        <f>+VLOOKUP(D133,Participants!$A$1:$F$1496,5,FALSE)</f>
        <v>F</v>
      </c>
      <c r="H133" s="130">
        <f>+VLOOKUP(D133,Participants!$A$1:$F$1496,3,FALSE)</f>
        <v>7</v>
      </c>
      <c r="I133" s="130" t="str">
        <f>+VLOOKUP(D133,Participants!$A$1:$F$1496,6,FALSE)</f>
        <v>Varsity</v>
      </c>
      <c r="J133" s="130">
        <f t="shared" si="4"/>
        <v>7</v>
      </c>
      <c r="K133" s="130">
        <v>2</v>
      </c>
    </row>
    <row r="134" spans="1:12" ht="15.75" customHeight="1">
      <c r="A134" s="127">
        <v>21</v>
      </c>
      <c r="B134" s="127">
        <v>31.77</v>
      </c>
      <c r="C134" s="128">
        <v>1</v>
      </c>
      <c r="D134" s="129">
        <v>630</v>
      </c>
      <c r="E134" s="130" t="str">
        <f>+VLOOKUP(D134,Participants!$A$1:$F$1496,2,FALSE)</f>
        <v>Trishy Blume</v>
      </c>
      <c r="F134" s="130" t="str">
        <f>+VLOOKUP(D134,Participants!$A$1:$F$1496,4,FALSE)</f>
        <v>AAC</v>
      </c>
      <c r="G134" s="130" t="str">
        <f>+VLOOKUP(D134,Participants!$A$1:$F$1496,5,FALSE)</f>
        <v>F</v>
      </c>
      <c r="H134" s="130">
        <f>+VLOOKUP(D134,Participants!$A$1:$F$1496,3,FALSE)</f>
        <v>8</v>
      </c>
      <c r="I134" s="130" t="str">
        <f>+VLOOKUP(D134,Participants!$A$1:$F$1496,6,FALSE)</f>
        <v>Varsity</v>
      </c>
      <c r="J134" s="130">
        <f t="shared" si="4"/>
        <v>8</v>
      </c>
      <c r="K134" s="130">
        <v>1</v>
      </c>
    </row>
    <row r="135" spans="1:12" ht="15.75" customHeight="1">
      <c r="A135" s="127">
        <v>21</v>
      </c>
      <c r="B135" s="127">
        <v>31.83</v>
      </c>
      <c r="C135" s="128">
        <v>7</v>
      </c>
      <c r="D135" s="129">
        <v>706</v>
      </c>
      <c r="E135" s="130" t="str">
        <f>+VLOOKUP(D135,Participants!$A$1:$F$1496,2,FALSE)</f>
        <v>Marisa Shaffer</v>
      </c>
      <c r="F135" s="130" t="str">
        <f>+VLOOKUP(D135,Participants!$A$1:$F$1496,4,FALSE)</f>
        <v>BCS</v>
      </c>
      <c r="G135" s="130" t="str">
        <f>+VLOOKUP(D135,Participants!$A$1:$F$1496,5,FALSE)</f>
        <v>F</v>
      </c>
      <c r="H135" s="130">
        <f>+VLOOKUP(D135,Participants!$A$1:$F$1496,3,FALSE)</f>
        <v>8</v>
      </c>
      <c r="I135" s="130" t="str">
        <f>+VLOOKUP(D135,Participants!$A$1:$F$1496,6,FALSE)</f>
        <v>Varsity</v>
      </c>
      <c r="J135" s="130">
        <f t="shared" si="4"/>
        <v>9</v>
      </c>
      <c r="K135" s="130"/>
    </row>
    <row r="136" spans="1:12" ht="15.75" customHeight="1">
      <c r="A136" s="127">
        <v>21</v>
      </c>
      <c r="B136" s="127">
        <v>31.88</v>
      </c>
      <c r="C136" s="128">
        <v>3</v>
      </c>
      <c r="D136" s="129">
        <v>78</v>
      </c>
      <c r="E136" s="130" t="str">
        <f>+VLOOKUP(D136,Participants!$A$1:$F$1496,2,FALSE)</f>
        <v>Allison Feczko</v>
      </c>
      <c r="F136" s="130" t="str">
        <f>+VLOOKUP(D136,Participants!$A$1:$F$1496,4,FALSE)</f>
        <v>BFS</v>
      </c>
      <c r="G136" s="130" t="str">
        <f>+VLOOKUP(D136,Participants!$A$1:$F$1496,5,FALSE)</f>
        <v>F</v>
      </c>
      <c r="H136" s="130">
        <f>+VLOOKUP(D136,Participants!$A$1:$F$1496,3,FALSE)</f>
        <v>7</v>
      </c>
      <c r="I136" s="130" t="str">
        <f>+VLOOKUP(D136,Participants!$A$1:$F$1496,6,FALSE)</f>
        <v>Varsity</v>
      </c>
      <c r="J136" s="130">
        <f t="shared" si="4"/>
        <v>10</v>
      </c>
      <c r="K136" s="130"/>
    </row>
    <row r="137" spans="1:12" ht="15.75" customHeight="1">
      <c r="A137" s="127">
        <v>19</v>
      </c>
      <c r="B137" s="127">
        <v>32.06</v>
      </c>
      <c r="C137" s="128">
        <v>7</v>
      </c>
      <c r="D137" s="129">
        <v>707</v>
      </c>
      <c r="E137" s="130" t="str">
        <f>+VLOOKUP(D137,Participants!$A$1:$F$1496,2,FALSE)</f>
        <v>Shaylee Walls</v>
      </c>
      <c r="F137" s="130" t="str">
        <f>+VLOOKUP(D137,Participants!$A$1:$F$1496,4,FALSE)</f>
        <v>BCS</v>
      </c>
      <c r="G137" s="130" t="str">
        <f>+VLOOKUP(D137,Participants!$A$1:$F$1496,5,FALSE)</f>
        <v>F</v>
      </c>
      <c r="H137" s="130">
        <f>+VLOOKUP(D137,Participants!$A$1:$F$1496,3,FALSE)</f>
        <v>8</v>
      </c>
      <c r="I137" s="130" t="str">
        <f>+VLOOKUP(D137,Participants!$A$1:$F$1496,6,FALSE)</f>
        <v>Varsity</v>
      </c>
      <c r="J137" s="130">
        <f t="shared" si="4"/>
        <v>11</v>
      </c>
      <c r="K137" s="130"/>
    </row>
    <row r="138" spans="1:12" ht="15.75" customHeight="1">
      <c r="A138" s="127">
        <v>20</v>
      </c>
      <c r="B138" s="127">
        <v>32.130000000000003</v>
      </c>
      <c r="C138" s="128">
        <v>1</v>
      </c>
      <c r="D138" s="129">
        <v>1236</v>
      </c>
      <c r="E138" s="130" t="str">
        <f>+VLOOKUP(D138,Participants!$A$1:$F$1496,2,FALSE)</f>
        <v>Elena Homison</v>
      </c>
      <c r="F138" s="130" t="str">
        <f>+VLOOKUP(D138,Participants!$A$1:$F$1496,4,FALSE)</f>
        <v>GRE</v>
      </c>
      <c r="G138" s="130" t="str">
        <f>+VLOOKUP(D138,Participants!$A$1:$F$1496,5,FALSE)</f>
        <v>F</v>
      </c>
      <c r="H138" s="130">
        <f>+VLOOKUP(D138,Participants!$A$1:$F$1496,3,FALSE)</f>
        <v>8</v>
      </c>
      <c r="I138" s="130" t="str">
        <f>+VLOOKUP(D138,Participants!$A$1:$F$1496,6,FALSE)</f>
        <v>Varsity</v>
      </c>
      <c r="J138" s="130">
        <f t="shared" si="4"/>
        <v>12</v>
      </c>
      <c r="K138" s="130"/>
    </row>
    <row r="139" spans="1:12" ht="15.75" customHeight="1">
      <c r="A139" s="127">
        <v>21</v>
      </c>
      <c r="B139" s="127">
        <v>32.79</v>
      </c>
      <c r="C139" s="128">
        <v>6</v>
      </c>
      <c r="D139" s="129">
        <v>86</v>
      </c>
      <c r="E139" s="130" t="str">
        <f>+VLOOKUP(D139,Participants!$A$1:$F$1496,2,FALSE)</f>
        <v>Kara Mihm</v>
      </c>
      <c r="F139" s="130" t="str">
        <f>+VLOOKUP(D139,Participants!$A$1:$F$1496,4,FALSE)</f>
        <v>BFS</v>
      </c>
      <c r="G139" s="130" t="str">
        <f>+VLOOKUP(D139,Participants!$A$1:$F$1496,5,FALSE)</f>
        <v>F</v>
      </c>
      <c r="H139" s="130">
        <f>+VLOOKUP(D139,Participants!$A$1:$F$1496,3,FALSE)</f>
        <v>8</v>
      </c>
      <c r="I139" s="130" t="str">
        <f>+VLOOKUP(D139,Participants!$A$1:$F$1496,6,FALSE)</f>
        <v>Varsity</v>
      </c>
      <c r="J139" s="130">
        <f t="shared" si="4"/>
        <v>13</v>
      </c>
      <c r="K139" s="130"/>
    </row>
    <row r="140" spans="1:12" ht="15.75" customHeight="1">
      <c r="A140" s="127">
        <v>20</v>
      </c>
      <c r="B140" s="127">
        <v>32.799999999999997</v>
      </c>
      <c r="C140" s="128">
        <v>7</v>
      </c>
      <c r="D140" s="129">
        <v>351</v>
      </c>
      <c r="E140" s="130" t="str">
        <f>+VLOOKUP(D140,Participants!$A$1:$F$1496,2,FALSE)</f>
        <v>Kaya Broskey</v>
      </c>
      <c r="F140" s="130" t="str">
        <f>+VLOOKUP(D140,Participants!$A$1:$F$1496,4,FALSE)</f>
        <v>BTA</v>
      </c>
      <c r="G140" s="130" t="str">
        <f>+VLOOKUP(D140,Participants!$A$1:$F$1496,5,FALSE)</f>
        <v>F</v>
      </c>
      <c r="H140" s="130">
        <f>+VLOOKUP(D140,Participants!$A$1:$F$1496,3,FALSE)</f>
        <v>7</v>
      </c>
      <c r="I140" s="130" t="str">
        <f>+VLOOKUP(D140,Participants!$A$1:$F$1496,6,FALSE)</f>
        <v>Varsity</v>
      </c>
      <c r="J140" s="130">
        <f t="shared" si="4"/>
        <v>14</v>
      </c>
      <c r="K140" s="130"/>
      <c r="L140" s="98"/>
    </row>
    <row r="141" spans="1:12" ht="15.75" customHeight="1">
      <c r="A141" s="127">
        <v>19</v>
      </c>
      <c r="B141" s="127">
        <v>33.11</v>
      </c>
      <c r="C141" s="128">
        <v>1</v>
      </c>
      <c r="D141" s="129">
        <v>471</v>
      </c>
      <c r="E141" s="130" t="str">
        <f>+VLOOKUP(D141,Participants!$A$1:$F$1496,2,FALSE)</f>
        <v>Amara McKoy</v>
      </c>
      <c r="F141" s="130" t="str">
        <f>+VLOOKUP(D141,Participants!$A$1:$F$1496,4,FALSE)</f>
        <v>CDT</v>
      </c>
      <c r="G141" s="130" t="str">
        <f>+VLOOKUP(D141,Participants!$A$1:$F$1496,5,FALSE)</f>
        <v>F</v>
      </c>
      <c r="H141" s="130">
        <f>+VLOOKUP(D141,Participants!$A$1:$F$1496,3,FALSE)</f>
        <v>7</v>
      </c>
      <c r="I141" s="130" t="str">
        <f>+VLOOKUP(D141,Participants!$A$1:$F$1496,6,FALSE)</f>
        <v>Varsity</v>
      </c>
      <c r="J141" s="130">
        <f t="shared" si="4"/>
        <v>15</v>
      </c>
      <c r="K141" s="130"/>
      <c r="L141" s="98"/>
    </row>
    <row r="142" spans="1:12" ht="15.75" customHeight="1">
      <c r="A142" s="127">
        <v>22</v>
      </c>
      <c r="B142" s="127">
        <v>33.409999999999997</v>
      </c>
      <c r="C142" s="128">
        <v>1</v>
      </c>
      <c r="D142" s="129">
        <v>704</v>
      </c>
      <c r="E142" s="130" t="str">
        <f>+VLOOKUP(D142,Participants!$A$1:$F$1496,2,FALSE)</f>
        <v>Grace Foehringer</v>
      </c>
      <c r="F142" s="130" t="str">
        <f>+VLOOKUP(D142,Participants!$A$1:$F$1496,4,FALSE)</f>
        <v>BCS</v>
      </c>
      <c r="G142" s="130" t="str">
        <f>+VLOOKUP(D142,Participants!$A$1:$F$1496,5,FALSE)</f>
        <v>F</v>
      </c>
      <c r="H142" s="130">
        <f>+VLOOKUP(D142,Participants!$A$1:$F$1496,3,FALSE)</f>
        <v>8</v>
      </c>
      <c r="I142" s="130" t="str">
        <f>+VLOOKUP(D142,Participants!$A$1:$F$1496,6,FALSE)</f>
        <v>Varsity</v>
      </c>
      <c r="J142" s="130">
        <f t="shared" si="4"/>
        <v>16</v>
      </c>
      <c r="K142" s="130"/>
      <c r="L142" s="98"/>
    </row>
    <row r="143" spans="1:12" ht="15.75" customHeight="1">
      <c r="A143" s="127">
        <v>20</v>
      </c>
      <c r="B143" s="127">
        <v>33.700000000000003</v>
      </c>
      <c r="C143" s="128">
        <v>5</v>
      </c>
      <c r="D143" s="129">
        <v>1072</v>
      </c>
      <c r="E143" s="130" t="str">
        <f>+VLOOKUP(D143,Participants!$A$1:$F$1496,2,FALSE)</f>
        <v>Alexis Zurbola</v>
      </c>
      <c r="F143" s="130" t="str">
        <f>+VLOOKUP(D143,Participants!$A$1:$F$1496,4,FALSE)</f>
        <v>HTS</v>
      </c>
      <c r="G143" s="130" t="str">
        <f>+VLOOKUP(D143,Participants!$A$1:$F$1496,5,FALSE)</f>
        <v>F</v>
      </c>
      <c r="H143" s="130">
        <f>+VLOOKUP(D143,Participants!$A$1:$F$1496,3,FALSE)</f>
        <v>7</v>
      </c>
      <c r="I143" s="130" t="str">
        <f>+VLOOKUP(D143,Participants!$A$1:$F$1496,6,FALSE)</f>
        <v>Varsity</v>
      </c>
      <c r="J143" s="130">
        <f t="shared" si="4"/>
        <v>17</v>
      </c>
      <c r="K143" s="130"/>
      <c r="L143" s="98"/>
    </row>
    <row r="144" spans="1:12" ht="15.75" customHeight="1">
      <c r="A144" s="127">
        <v>20</v>
      </c>
      <c r="B144" s="127">
        <v>34.08</v>
      </c>
      <c r="C144" s="128">
        <v>2</v>
      </c>
      <c r="D144" s="129">
        <v>628</v>
      </c>
      <c r="E144" s="130" t="str">
        <f>+VLOOKUP(D144,Participants!$A$1:$F$1496,2,FALSE)</f>
        <v>Breah Woo</v>
      </c>
      <c r="F144" s="130" t="str">
        <f>+VLOOKUP(D144,Participants!$A$1:$F$1496,4,FALSE)</f>
        <v>AAC</v>
      </c>
      <c r="G144" s="130" t="str">
        <f>+VLOOKUP(D144,Participants!$A$1:$F$1496,5,FALSE)</f>
        <v>F</v>
      </c>
      <c r="H144" s="130">
        <f>+VLOOKUP(D144,Participants!$A$1:$F$1496,3,FALSE)</f>
        <v>8</v>
      </c>
      <c r="I144" s="130" t="str">
        <f>+VLOOKUP(D144,Participants!$A$1:$F$1496,6,FALSE)</f>
        <v>Varsity</v>
      </c>
      <c r="J144" s="130">
        <f t="shared" si="4"/>
        <v>18</v>
      </c>
      <c r="K144" s="130"/>
      <c r="L144" s="98"/>
    </row>
    <row r="145" spans="1:12" ht="15.75" customHeight="1">
      <c r="A145" s="127">
        <v>21</v>
      </c>
      <c r="B145" s="127">
        <v>34.22</v>
      </c>
      <c r="C145" s="128">
        <v>4</v>
      </c>
      <c r="D145" s="129">
        <v>462</v>
      </c>
      <c r="E145" s="130" t="str">
        <f>+VLOOKUP(D145,Participants!$A$1:$F$1496,2,FALSE)</f>
        <v>Alina Stiger</v>
      </c>
      <c r="F145" s="130" t="str">
        <f>+VLOOKUP(D145,Participants!$A$1:$F$1496,4,FALSE)</f>
        <v>CDT</v>
      </c>
      <c r="G145" s="130" t="str">
        <f>+VLOOKUP(D145,Participants!$A$1:$F$1496,5,FALSE)</f>
        <v>F</v>
      </c>
      <c r="H145" s="130">
        <f>+VLOOKUP(D145,Participants!$A$1:$F$1496,3,FALSE)</f>
        <v>7</v>
      </c>
      <c r="I145" s="130" t="str">
        <f>+VLOOKUP(D145,Participants!$A$1:$F$1496,6,FALSE)</f>
        <v>Varsity</v>
      </c>
      <c r="J145" s="130">
        <f t="shared" si="4"/>
        <v>19</v>
      </c>
      <c r="K145" s="130"/>
      <c r="L145" s="98"/>
    </row>
    <row r="146" spans="1:12" ht="15.75" customHeight="1">
      <c r="A146" s="127">
        <v>19</v>
      </c>
      <c r="B146" s="127">
        <v>34.26</v>
      </c>
      <c r="C146" s="128">
        <v>6</v>
      </c>
      <c r="D146" s="129">
        <v>1078</v>
      </c>
      <c r="E146" s="130" t="str">
        <f>+VLOOKUP(D146,Participants!$A$1:$F$1496,2,FALSE)</f>
        <v>Natalie Krulac</v>
      </c>
      <c r="F146" s="130" t="str">
        <f>+VLOOKUP(D146,Participants!$A$1:$F$1496,4,FALSE)</f>
        <v>HTS</v>
      </c>
      <c r="G146" s="130" t="str">
        <f>+VLOOKUP(D146,Participants!$A$1:$F$1496,5,FALSE)</f>
        <v>F</v>
      </c>
      <c r="H146" s="130">
        <f>+VLOOKUP(D146,Participants!$A$1:$F$1496,3,FALSE)</f>
        <v>7</v>
      </c>
      <c r="I146" s="130" t="str">
        <f>+VLOOKUP(D146,Participants!$A$1:$F$1496,6,FALSE)</f>
        <v>Varsity</v>
      </c>
      <c r="J146" s="130">
        <f t="shared" si="4"/>
        <v>20</v>
      </c>
      <c r="K146" s="130"/>
      <c r="L146" s="98"/>
    </row>
    <row r="147" spans="1:12" ht="15.75" customHeight="1">
      <c r="A147" s="127">
        <v>20</v>
      </c>
      <c r="B147" s="127">
        <v>34.950000000000003</v>
      </c>
      <c r="C147" s="128">
        <v>4</v>
      </c>
      <c r="D147" s="129">
        <v>82</v>
      </c>
      <c r="E147" s="130" t="str">
        <f>+VLOOKUP(D147,Participants!$A$1:$F$1496,2,FALSE)</f>
        <v>Lauren Rajasenan</v>
      </c>
      <c r="F147" s="130" t="str">
        <f>+VLOOKUP(D147,Participants!$A$1:$F$1496,4,FALSE)</f>
        <v>BFS</v>
      </c>
      <c r="G147" s="130" t="str">
        <f>+VLOOKUP(D147,Participants!$A$1:$F$1496,5,FALSE)</f>
        <v>F</v>
      </c>
      <c r="H147" s="130">
        <f>+VLOOKUP(D147,Participants!$A$1:$F$1496,3,FALSE)</f>
        <v>7</v>
      </c>
      <c r="I147" s="130" t="str">
        <f>+VLOOKUP(D147,Participants!$A$1:$F$1496,6,FALSE)</f>
        <v>Varsity</v>
      </c>
      <c r="J147" s="130">
        <f t="shared" si="4"/>
        <v>21</v>
      </c>
      <c r="K147" s="130"/>
    </row>
    <row r="148" spans="1:12" ht="15.75" customHeight="1">
      <c r="A148" s="127">
        <v>20</v>
      </c>
      <c r="B148" s="127">
        <v>36.119999999999997</v>
      </c>
      <c r="C148" s="128">
        <v>6</v>
      </c>
      <c r="D148" s="129">
        <v>1075</v>
      </c>
      <c r="E148" s="130" t="str">
        <f>+VLOOKUP(D148,Participants!$A$1:$F$1496,2,FALSE)</f>
        <v>Karolina Lucas</v>
      </c>
      <c r="F148" s="130" t="str">
        <f>+VLOOKUP(D148,Participants!$A$1:$F$1496,4,FALSE)</f>
        <v>HTS</v>
      </c>
      <c r="G148" s="130" t="str">
        <f>+VLOOKUP(D148,Participants!$A$1:$F$1496,5,FALSE)</f>
        <v>F</v>
      </c>
      <c r="H148" s="130">
        <f>+VLOOKUP(D148,Participants!$A$1:$F$1496,3,FALSE)</f>
        <v>7</v>
      </c>
      <c r="I148" s="130" t="str">
        <f>+VLOOKUP(D148,Participants!$A$1:$F$1496,6,FALSE)</f>
        <v>Varsity</v>
      </c>
      <c r="J148" s="130">
        <f t="shared" si="4"/>
        <v>22</v>
      </c>
      <c r="K148" s="130"/>
    </row>
    <row r="149" spans="1:12" ht="15.75" customHeight="1">
      <c r="A149" s="127">
        <v>19</v>
      </c>
      <c r="B149" s="127">
        <v>36.53</v>
      </c>
      <c r="C149" s="128">
        <v>5</v>
      </c>
      <c r="D149" s="129">
        <v>80</v>
      </c>
      <c r="E149" s="130" t="str">
        <f>+VLOOKUP(D149,Participants!$A$1:$F$1496,2,FALSE)</f>
        <v>Caroline McElroy</v>
      </c>
      <c r="F149" s="130" t="str">
        <f>+VLOOKUP(D149,Participants!$A$1:$F$1496,4,FALSE)</f>
        <v>BFS</v>
      </c>
      <c r="G149" s="130" t="str">
        <f>+VLOOKUP(D149,Participants!$A$1:$F$1496,5,FALSE)</f>
        <v>F</v>
      </c>
      <c r="H149" s="130">
        <f>+VLOOKUP(D149,Participants!$A$1:$F$1496,3,FALSE)</f>
        <v>7</v>
      </c>
      <c r="I149" s="130" t="str">
        <f>+VLOOKUP(D149,Participants!$A$1:$F$1496,6,FALSE)</f>
        <v>Varsity</v>
      </c>
      <c r="J149" s="130">
        <f t="shared" si="4"/>
        <v>23</v>
      </c>
      <c r="K149" s="130"/>
    </row>
    <row r="150" spans="1:12" ht="15.75" customHeight="1">
      <c r="A150" s="127">
        <v>19</v>
      </c>
      <c r="B150" s="127">
        <v>36.97</v>
      </c>
      <c r="C150" s="128">
        <v>3</v>
      </c>
      <c r="D150" s="129">
        <v>358</v>
      </c>
      <c r="E150" s="130" t="str">
        <f>+VLOOKUP(D150,Participants!$A$1:$F$1496,2,FALSE)</f>
        <v>Francesca Battaglia</v>
      </c>
      <c r="F150" s="130" t="str">
        <f>+VLOOKUP(D150,Participants!$A$1:$F$1496,4,FALSE)</f>
        <v>BTA</v>
      </c>
      <c r="G150" s="130" t="str">
        <f>+VLOOKUP(D150,Participants!$A$1:$F$1496,5,FALSE)</f>
        <v>F</v>
      </c>
      <c r="H150" s="130">
        <f>+VLOOKUP(D150,Participants!$A$1:$F$1496,3,FALSE)</f>
        <v>8</v>
      </c>
      <c r="I150" s="130" t="str">
        <f>+VLOOKUP(D150,Participants!$A$1:$F$1496,6,FALSE)</f>
        <v>Varsity</v>
      </c>
      <c r="J150" s="130">
        <f t="shared" si="4"/>
        <v>24</v>
      </c>
      <c r="K150" s="130"/>
    </row>
    <row r="151" spans="1:12" ht="15.75" customHeight="1">
      <c r="A151" s="127">
        <v>19</v>
      </c>
      <c r="B151" s="127">
        <v>37.479999999999997</v>
      </c>
      <c r="C151" s="128">
        <v>4</v>
      </c>
      <c r="D151" s="129">
        <v>734</v>
      </c>
      <c r="E151" s="130" t="str">
        <f>+VLOOKUP(D151,Participants!$A$1:$F$1496,2,FALSE)</f>
        <v>Marie Harless</v>
      </c>
      <c r="F151" s="130" t="str">
        <f>+VLOOKUP(D151,Participants!$A$1:$F$1496,4,FALSE)</f>
        <v>HCA</v>
      </c>
      <c r="G151" s="130" t="str">
        <f>+VLOOKUP(D151,Participants!$A$1:$F$1496,5,FALSE)</f>
        <v>F</v>
      </c>
      <c r="H151" s="130">
        <f>+VLOOKUP(D151,Participants!$A$1:$F$1496,3,FALSE)</f>
        <v>7</v>
      </c>
      <c r="I151" s="130" t="str">
        <f>+VLOOKUP(D151,Participants!$A$1:$F$1496,6,FALSE)</f>
        <v>Varsity</v>
      </c>
      <c r="J151" s="130">
        <f t="shared" si="4"/>
        <v>25</v>
      </c>
      <c r="K151" s="130"/>
    </row>
    <row r="152" spans="1:12" ht="15.75" customHeight="1">
      <c r="A152" s="127">
        <v>20</v>
      </c>
      <c r="B152" s="127">
        <v>37.81</v>
      </c>
      <c r="C152" s="128">
        <v>3</v>
      </c>
      <c r="D152" s="129">
        <v>381</v>
      </c>
      <c r="E152" s="130" t="str">
        <f>+VLOOKUP(D152,Participants!$A$1:$F$1496,2,FALSE)</f>
        <v>Cadence Bridge</v>
      </c>
      <c r="F152" s="130" t="str">
        <f>+VLOOKUP(D152,Participants!$A$1:$F$1496,4,FALSE)</f>
        <v>BTA</v>
      </c>
      <c r="G152" s="130" t="str">
        <f>+VLOOKUP(D152,Participants!$A$1:$F$1496,5,FALSE)</f>
        <v>F</v>
      </c>
      <c r="H152" s="130">
        <f>+VLOOKUP(D152,Participants!$A$1:$F$1496,3,FALSE)</f>
        <v>7</v>
      </c>
      <c r="I152" s="130" t="str">
        <f>+VLOOKUP(D152,Participants!$A$1:$F$1496,6,FALSE)</f>
        <v>Varsity</v>
      </c>
      <c r="J152" s="130">
        <f t="shared" si="4"/>
        <v>26</v>
      </c>
      <c r="K152" s="130"/>
    </row>
    <row r="153" spans="1:12" ht="15.75" customHeight="1">
      <c r="A153" s="123"/>
      <c r="B153" s="123"/>
      <c r="C153" s="124"/>
      <c r="D153" s="125"/>
      <c r="E153" s="126"/>
      <c r="F153" s="126"/>
      <c r="G153" s="126"/>
      <c r="H153" s="126"/>
      <c r="I153" s="126"/>
      <c r="J153" s="126"/>
      <c r="K153" s="126"/>
    </row>
    <row r="154" spans="1:12" ht="15.75" customHeight="1">
      <c r="A154" s="123"/>
      <c r="B154" s="123"/>
      <c r="C154" s="124"/>
      <c r="D154" s="125"/>
      <c r="E154" s="126"/>
      <c r="F154" s="126"/>
      <c r="G154" s="126"/>
      <c r="H154" s="126"/>
      <c r="I154" s="126"/>
      <c r="J154" s="126"/>
      <c r="K154" s="126"/>
    </row>
    <row r="155" spans="1:12" ht="15.75" customHeight="1">
      <c r="A155" s="172" t="s">
        <v>1365</v>
      </c>
      <c r="B155" s="136"/>
      <c r="C155" s="137"/>
      <c r="D155" s="138"/>
      <c r="E155" s="139"/>
      <c r="F155" s="139"/>
      <c r="G155" s="139"/>
      <c r="H155" s="139"/>
      <c r="I155" s="139"/>
      <c r="J155" s="139"/>
      <c r="K155" s="139"/>
    </row>
    <row r="156" spans="1:12" ht="15.75" customHeight="1">
      <c r="A156" s="136">
        <v>24</v>
      </c>
      <c r="B156" s="136">
        <v>28.6</v>
      </c>
      <c r="C156" s="137">
        <v>4</v>
      </c>
      <c r="D156" s="138">
        <v>376</v>
      </c>
      <c r="E156" s="139" t="str">
        <f>+VLOOKUP(D156,Participants!$A$1:$F$1496,2,FALSE)</f>
        <v>Trip McSorley</v>
      </c>
      <c r="F156" s="139" t="str">
        <f>+VLOOKUP(D156,Participants!$A$1:$F$1496,4,FALSE)</f>
        <v>BTA</v>
      </c>
      <c r="G156" s="139" t="str">
        <f>+VLOOKUP(D156,Participants!$A$1:$F$1496,5,FALSE)</f>
        <v>M</v>
      </c>
      <c r="H156" s="139">
        <f>+VLOOKUP(D156,Participants!$A$1:$F$1496,3,FALSE)</f>
        <v>8</v>
      </c>
      <c r="I156" s="139" t="str">
        <f>+VLOOKUP(D156,Participants!$A$1:$F$1496,6,FALSE)</f>
        <v>Varsity</v>
      </c>
      <c r="J156" s="139">
        <v>1</v>
      </c>
      <c r="K156" s="139">
        <v>10</v>
      </c>
    </row>
    <row r="157" spans="1:12" ht="15.75" customHeight="1">
      <c r="A157" s="136">
        <v>24</v>
      </c>
      <c r="B157" s="136">
        <v>29.74</v>
      </c>
      <c r="C157" s="137">
        <v>5</v>
      </c>
      <c r="D157" s="138">
        <v>92</v>
      </c>
      <c r="E157" s="139" t="str">
        <f>+VLOOKUP(D157,Participants!$A$1:$F$1496,2,FALSE)</f>
        <v>Joseph Ebbert</v>
      </c>
      <c r="F157" s="139" t="str">
        <f>+VLOOKUP(D157,Participants!$A$1:$F$1496,4,FALSE)</f>
        <v>BFS</v>
      </c>
      <c r="G157" s="139" t="str">
        <f>+VLOOKUP(D157,Participants!$A$1:$F$1496,5,FALSE)</f>
        <v>M</v>
      </c>
      <c r="H157" s="139">
        <f>+VLOOKUP(D157,Participants!$A$1:$F$1496,3,FALSE)</f>
        <v>8</v>
      </c>
      <c r="I157" s="139" t="str">
        <f>+VLOOKUP(D157,Participants!$A$1:$F$1496,6,FALSE)</f>
        <v>Varsity</v>
      </c>
      <c r="J157" s="139">
        <v>2</v>
      </c>
      <c r="K157" s="139">
        <v>8</v>
      </c>
    </row>
    <row r="158" spans="1:12" ht="15.75" customHeight="1">
      <c r="A158" s="136">
        <v>24</v>
      </c>
      <c r="B158" s="136">
        <v>30.6</v>
      </c>
      <c r="C158" s="137">
        <v>6</v>
      </c>
      <c r="D158" s="138">
        <v>367</v>
      </c>
      <c r="E158" s="139" t="str">
        <f>+VLOOKUP(D158,Participants!$A$1:$F$1496,2,FALSE)</f>
        <v>Matthew Graper</v>
      </c>
      <c r="F158" s="139" t="str">
        <f>+VLOOKUP(D158,Participants!$A$1:$F$1496,4,FALSE)</f>
        <v>BTA</v>
      </c>
      <c r="G158" s="139" t="str">
        <f>+VLOOKUP(D158,Participants!$A$1:$F$1496,5,FALSE)</f>
        <v>M</v>
      </c>
      <c r="H158" s="139">
        <f>+VLOOKUP(D158,Participants!$A$1:$F$1496,3,FALSE)</f>
        <v>7</v>
      </c>
      <c r="I158" s="139" t="str">
        <f>+VLOOKUP(D158,Participants!$A$1:$F$1496,6,FALSE)</f>
        <v>Varsity</v>
      </c>
      <c r="J158" s="139">
        <v>3</v>
      </c>
      <c r="K158" s="139">
        <v>6</v>
      </c>
    </row>
    <row r="159" spans="1:12" ht="15.75" customHeight="1">
      <c r="A159" s="136">
        <v>23</v>
      </c>
      <c r="B159" s="136">
        <v>31.02</v>
      </c>
      <c r="C159" s="137">
        <v>2</v>
      </c>
      <c r="D159" s="138">
        <v>737</v>
      </c>
      <c r="E159" s="139" t="str">
        <f>+VLOOKUP(D159,Participants!$A$1:$F$1496,2,FALSE)</f>
        <v>Nicholas Tarquinio</v>
      </c>
      <c r="F159" s="139" t="str">
        <f>+VLOOKUP(D159,Participants!$A$1:$F$1496,4,FALSE)</f>
        <v>HCA</v>
      </c>
      <c r="G159" s="139" t="str">
        <f>+VLOOKUP(D159,Participants!$A$1:$F$1496,5,FALSE)</f>
        <v>M</v>
      </c>
      <c r="H159" s="139">
        <f>+VLOOKUP(D159,Participants!$A$1:$F$1496,3,FALSE)</f>
        <v>8</v>
      </c>
      <c r="I159" s="139" t="str">
        <f>+VLOOKUP(D159,Participants!$A$1:$F$1496,6,FALSE)</f>
        <v>Varsity</v>
      </c>
      <c r="J159" s="139">
        <v>4</v>
      </c>
      <c r="K159" s="139">
        <v>5</v>
      </c>
    </row>
    <row r="160" spans="1:12" ht="15.75" customHeight="1">
      <c r="A160" s="136">
        <v>24</v>
      </c>
      <c r="B160" s="136">
        <v>31.19</v>
      </c>
      <c r="C160" s="137">
        <v>2</v>
      </c>
      <c r="D160" s="138">
        <v>1233</v>
      </c>
      <c r="E160" s="139" t="str">
        <f>+VLOOKUP(D160,Participants!$A$1:$F$1496,2,FALSE)</f>
        <v>Dylan Paulson</v>
      </c>
      <c r="F160" s="139" t="str">
        <f>+VLOOKUP(D160,Participants!$A$1:$F$1496,4,FALSE)</f>
        <v>GRE</v>
      </c>
      <c r="G160" s="139" t="str">
        <f>+VLOOKUP(D160,Participants!$A$1:$F$1496,5,FALSE)</f>
        <v>M</v>
      </c>
      <c r="H160" s="139">
        <f>+VLOOKUP(D160,Participants!$A$1:$F$1496,3,FALSE)</f>
        <v>7</v>
      </c>
      <c r="I160" s="139" t="str">
        <f>+VLOOKUP(D160,Participants!$A$1:$F$1496,6,FALSE)</f>
        <v>Varsity</v>
      </c>
      <c r="J160" s="139">
        <v>5</v>
      </c>
      <c r="K160" s="139">
        <v>4</v>
      </c>
    </row>
    <row r="161" spans="1:11" ht="15.75" customHeight="1">
      <c r="A161" s="136">
        <v>23</v>
      </c>
      <c r="B161" s="136">
        <v>31.48</v>
      </c>
      <c r="C161" s="137">
        <v>6</v>
      </c>
      <c r="D161" s="138">
        <v>91</v>
      </c>
      <c r="E161" s="139" t="str">
        <f>+VLOOKUP(D161,Participants!$A$1:$F$1496,2,FALSE)</f>
        <v>Brett Mashuda</v>
      </c>
      <c r="F161" s="139" t="str">
        <f>+VLOOKUP(D161,Participants!$A$1:$F$1496,4,FALSE)</f>
        <v>BFS</v>
      </c>
      <c r="G161" s="139" t="str">
        <f>+VLOOKUP(D161,Participants!$A$1:$F$1496,5,FALSE)</f>
        <v>M</v>
      </c>
      <c r="H161" s="139">
        <f>+VLOOKUP(D161,Participants!$A$1:$F$1496,3,FALSE)</f>
        <v>8</v>
      </c>
      <c r="I161" s="139" t="str">
        <f>+VLOOKUP(D161,Participants!$A$1:$F$1496,6,FALSE)</f>
        <v>Varsity</v>
      </c>
      <c r="J161" s="139">
        <v>6</v>
      </c>
      <c r="K161" s="139">
        <v>3</v>
      </c>
    </row>
    <row r="162" spans="1:11" ht="15.75" customHeight="1">
      <c r="A162" s="136">
        <v>23</v>
      </c>
      <c r="B162" s="136">
        <v>32.229999999999997</v>
      </c>
      <c r="C162" s="137">
        <v>1</v>
      </c>
      <c r="D162" s="138">
        <v>1096</v>
      </c>
      <c r="E162" s="139" t="str">
        <f>+VLOOKUP(D162,Participants!$A$1:$F$1496,2,FALSE)</f>
        <v>Cameron Hurwitz</v>
      </c>
      <c r="F162" s="139" t="str">
        <f>+VLOOKUP(D162,Participants!$A$1:$F$1496,4,FALSE)</f>
        <v>HTS</v>
      </c>
      <c r="G162" s="139" t="str">
        <f>+VLOOKUP(D162,Participants!$A$1:$F$1496,5,FALSE)</f>
        <v>M</v>
      </c>
      <c r="H162" s="139">
        <f>+VLOOKUP(D162,Participants!$A$1:$F$1496,3,FALSE)</f>
        <v>8</v>
      </c>
      <c r="I162" s="139" t="str">
        <f>+VLOOKUP(D162,Participants!$A$1:$F$1496,6,FALSE)</f>
        <v>Varsity</v>
      </c>
      <c r="J162" s="139">
        <v>7</v>
      </c>
      <c r="K162" s="139">
        <v>2</v>
      </c>
    </row>
    <row r="163" spans="1:11" ht="15.75" customHeight="1">
      <c r="A163" s="171">
        <v>23</v>
      </c>
      <c r="B163" s="136">
        <v>32.26</v>
      </c>
      <c r="C163" s="137">
        <v>5</v>
      </c>
      <c r="D163" s="138">
        <v>93</v>
      </c>
      <c r="E163" s="139" t="str">
        <f>+VLOOKUP(D163,Participants!$A$1:$F$1496,2,FALSE)</f>
        <v>Matthew Scholl</v>
      </c>
      <c r="F163" s="139" t="str">
        <f>+VLOOKUP(D163,Participants!$A$1:$F$1496,4,FALSE)</f>
        <v>BFS</v>
      </c>
      <c r="G163" s="139" t="str">
        <f>+VLOOKUP(D163,Participants!$A$1:$F$1496,5,FALSE)</f>
        <v>M</v>
      </c>
      <c r="H163" s="139">
        <f>+VLOOKUP(D163,Participants!$A$1:$F$1496,3,FALSE)</f>
        <v>8</v>
      </c>
      <c r="I163" s="139" t="str">
        <f>+VLOOKUP(D163,Participants!$A$1:$F$1496,6,FALSE)</f>
        <v>Varsity</v>
      </c>
      <c r="J163" s="139">
        <v>8</v>
      </c>
      <c r="K163" s="139">
        <v>1</v>
      </c>
    </row>
    <row r="164" spans="1:11" ht="15.75" customHeight="1">
      <c r="A164" s="136">
        <v>23</v>
      </c>
      <c r="B164" s="136">
        <v>33.049999999999997</v>
      </c>
      <c r="C164" s="137">
        <v>4</v>
      </c>
      <c r="D164" s="138">
        <v>379</v>
      </c>
      <c r="E164" s="139" t="str">
        <f>+VLOOKUP(D164,Participants!$A$1:$F$1496,2,FALSE)</f>
        <v>Owen Walzer</v>
      </c>
      <c r="F164" s="139" t="str">
        <f>+VLOOKUP(D164,Participants!$A$1:$F$1496,4,FALSE)</f>
        <v>BTA</v>
      </c>
      <c r="G164" s="139" t="str">
        <f>+VLOOKUP(D164,Participants!$A$1:$F$1496,5,FALSE)</f>
        <v>M</v>
      </c>
      <c r="H164" s="139">
        <f>+VLOOKUP(D164,Participants!$A$1:$F$1496,3,FALSE)</f>
        <v>8</v>
      </c>
      <c r="I164" s="139" t="str">
        <f>+VLOOKUP(D164,Participants!$A$1:$F$1496,6,FALSE)</f>
        <v>Varsity</v>
      </c>
      <c r="J164" s="139">
        <v>9</v>
      </c>
      <c r="K164" s="139"/>
    </row>
    <row r="165" spans="1:11" ht="15.75" customHeight="1">
      <c r="A165" s="136">
        <v>23</v>
      </c>
      <c r="B165" s="136">
        <v>33.090000000000003</v>
      </c>
      <c r="C165" s="137">
        <v>3</v>
      </c>
      <c r="D165" s="138">
        <v>371</v>
      </c>
      <c r="E165" s="139" t="str">
        <f>+VLOOKUP(D165,Participants!$A$1:$F$1496,2,FALSE)</f>
        <v>Conlan Moore</v>
      </c>
      <c r="F165" s="139" t="str">
        <f>+VLOOKUP(D165,Participants!$A$1:$F$1496,4,FALSE)</f>
        <v>BTA</v>
      </c>
      <c r="G165" s="139" t="str">
        <f>+VLOOKUP(D165,Participants!$A$1:$F$1496,5,FALSE)</f>
        <v>M</v>
      </c>
      <c r="H165" s="139">
        <f>+VLOOKUP(D165,Participants!$A$1:$F$1496,3,FALSE)</f>
        <v>8</v>
      </c>
      <c r="I165" s="139" t="str">
        <f>+VLOOKUP(D165,Participants!$A$1:$F$1496,6,FALSE)</f>
        <v>Varsity</v>
      </c>
      <c r="J165" s="139">
        <v>10</v>
      </c>
      <c r="K165" s="139"/>
    </row>
    <row r="166" spans="1:11" ht="15.75" customHeight="1">
      <c r="A166" s="136">
        <v>24</v>
      </c>
      <c r="B166" s="136">
        <v>33.840000000000003</v>
      </c>
      <c r="C166" s="137">
        <v>1</v>
      </c>
      <c r="D166" s="138">
        <v>366</v>
      </c>
      <c r="E166" s="139" t="str">
        <f>+VLOOKUP(D166,Participants!$A$1:$F$1496,2,FALSE)</f>
        <v>Liam Shields</v>
      </c>
      <c r="F166" s="139" t="str">
        <f>+VLOOKUP(D166,Participants!$A$1:$F$1496,4,FALSE)</f>
        <v>BTA</v>
      </c>
      <c r="G166" s="139" t="str">
        <f>+VLOOKUP(D166,Participants!$A$1:$F$1496,5,FALSE)</f>
        <v>M</v>
      </c>
      <c r="H166" s="139">
        <f>+VLOOKUP(D166,Participants!$A$1:$F$1496,3,FALSE)</f>
        <v>7</v>
      </c>
      <c r="I166" s="139" t="str">
        <f>+VLOOKUP(D166,Participants!$A$1:$F$1496,6,FALSE)</f>
        <v>Varsity</v>
      </c>
      <c r="J166" s="139">
        <v>11</v>
      </c>
      <c r="K166" s="139"/>
    </row>
    <row r="167" spans="1:11" ht="15.75" customHeight="1">
      <c r="A167" s="136">
        <v>24</v>
      </c>
      <c r="B167" s="136">
        <v>34.020000000000003</v>
      </c>
      <c r="C167" s="137">
        <v>3</v>
      </c>
      <c r="D167" s="138">
        <v>89</v>
      </c>
      <c r="E167" s="139" t="str">
        <f>+VLOOKUP(D167,Participants!$A$1:$F$1496,2,FALSE)</f>
        <v>Dominic Talarico</v>
      </c>
      <c r="F167" s="139" t="str">
        <f>+VLOOKUP(D167,Participants!$A$1:$F$1496,4,FALSE)</f>
        <v>BFS</v>
      </c>
      <c r="G167" s="139" t="str">
        <f>+VLOOKUP(D167,Participants!$A$1:$F$1496,5,FALSE)</f>
        <v>M</v>
      </c>
      <c r="H167" s="139">
        <f>+VLOOKUP(D167,Participants!$A$1:$F$1496,3,FALSE)</f>
        <v>7</v>
      </c>
      <c r="I167" s="139" t="str">
        <f>+VLOOKUP(D167,Participants!$A$1:$F$1496,6,FALSE)</f>
        <v>Varsity</v>
      </c>
      <c r="J167" s="139">
        <v>12</v>
      </c>
      <c r="K167" s="139"/>
    </row>
    <row r="168" spans="1:11" ht="15.75" customHeight="1">
      <c r="A168" s="175"/>
      <c r="D168" s="177"/>
    </row>
    <row r="169" spans="1:11" ht="15.75" customHeight="1">
      <c r="A169" s="175"/>
      <c r="D169" s="177"/>
    </row>
    <row r="170" spans="1:11" ht="15.75" customHeight="1">
      <c r="A170" s="175"/>
      <c r="D170" s="177"/>
    </row>
    <row r="171" spans="1:11" ht="15.75" customHeight="1">
      <c r="A171" s="175"/>
      <c r="D171" s="177"/>
    </row>
    <row r="172" spans="1:11" ht="15.75" customHeight="1">
      <c r="A172" s="175"/>
      <c r="D172" s="177"/>
    </row>
    <row r="173" spans="1:11" ht="15.75" customHeight="1">
      <c r="A173" s="175"/>
      <c r="D173" s="177"/>
    </row>
    <row r="174" spans="1:11" ht="15.75" customHeight="1">
      <c r="A174" s="175"/>
      <c r="D174" s="177"/>
    </row>
    <row r="175" spans="1:11" ht="15.75" customHeight="1">
      <c r="A175" s="175"/>
      <c r="D175" s="177"/>
    </row>
    <row r="176" spans="1:11" ht="15.75" customHeight="1">
      <c r="A176" s="175"/>
      <c r="D176" s="177"/>
    </row>
    <row r="177" spans="1:4" ht="15.75" customHeight="1">
      <c r="A177" s="175"/>
      <c r="D177" s="177"/>
    </row>
    <row r="178" spans="1:4" ht="15.75" customHeight="1">
      <c r="A178" s="175"/>
      <c r="D178" s="177"/>
    </row>
    <row r="179" spans="1:4" ht="15.75" customHeight="1">
      <c r="A179" s="175"/>
      <c r="D179" s="177"/>
    </row>
    <row r="180" spans="1:4" ht="15.75" customHeight="1">
      <c r="A180" s="175"/>
      <c r="D180" s="177"/>
    </row>
    <row r="181" spans="1:4" ht="15.75" customHeight="1">
      <c r="A181" s="175"/>
      <c r="D181" s="177"/>
    </row>
    <row r="182" spans="1:4" ht="15.75" customHeight="1">
      <c r="A182" s="175"/>
      <c r="D182" s="177"/>
    </row>
    <row r="183" spans="1:4" ht="15.75" customHeight="1">
      <c r="A183" s="175"/>
      <c r="D183" s="177"/>
    </row>
    <row r="184" spans="1:4" ht="15.75" customHeight="1">
      <c r="A184" s="175"/>
      <c r="D184" s="177"/>
    </row>
    <row r="185" spans="1:4" ht="15.75" customHeight="1">
      <c r="A185" s="175"/>
      <c r="D185" s="177"/>
    </row>
    <row r="186" spans="1:4" ht="15.75" customHeight="1">
      <c r="A186" s="175"/>
      <c r="D186" s="177"/>
    </row>
    <row r="187" spans="1:4" ht="15.75" customHeight="1">
      <c r="A187" s="175"/>
      <c r="D187" s="177"/>
    </row>
    <row r="188" spans="1:4" ht="15.75" customHeight="1">
      <c r="A188" s="175"/>
      <c r="D188" s="177"/>
    </row>
    <row r="189" spans="1:4" ht="15.75" customHeight="1">
      <c r="A189" s="175"/>
      <c r="D189" s="177"/>
    </row>
    <row r="190" spans="1:4" ht="15.75" customHeight="1">
      <c r="A190" s="175"/>
      <c r="D190" s="177"/>
    </row>
    <row r="191" spans="1:4" ht="15.75" customHeight="1">
      <c r="A191" s="175"/>
      <c r="D191" s="177"/>
    </row>
    <row r="192" spans="1:4" ht="15.75" customHeight="1">
      <c r="A192" s="175"/>
      <c r="D192" s="177"/>
    </row>
    <row r="193" spans="1:4" ht="15.75" customHeight="1">
      <c r="A193" s="175"/>
      <c r="D193" s="177"/>
    </row>
    <row r="194" spans="1:4" ht="15.75" customHeight="1">
      <c r="A194" s="175"/>
      <c r="D194" s="177"/>
    </row>
    <row r="195" spans="1:4" ht="15.75" customHeight="1">
      <c r="A195" s="175"/>
      <c r="D195" s="177"/>
    </row>
    <row r="196" spans="1:4" ht="15.75" customHeight="1">
      <c r="A196" s="175"/>
      <c r="D196" s="177"/>
    </row>
    <row r="197" spans="1:4" ht="15.75" customHeight="1">
      <c r="A197" s="175"/>
      <c r="D197" s="177"/>
    </row>
    <row r="198" spans="1:4" ht="15.75" customHeight="1">
      <c r="A198" s="175"/>
      <c r="D198" s="177"/>
    </row>
    <row r="199" spans="1:4" ht="15.75" customHeight="1">
      <c r="A199" s="175"/>
      <c r="D199" s="177"/>
    </row>
    <row r="200" spans="1:4" ht="15.75" customHeight="1">
      <c r="A200" s="175"/>
      <c r="D200" s="177"/>
    </row>
    <row r="201" spans="1:4" ht="15.75" customHeight="1">
      <c r="A201" s="175"/>
      <c r="D201" s="177"/>
    </row>
    <row r="202" spans="1:4" ht="15.75" customHeight="1">
      <c r="A202" s="175"/>
      <c r="D202" s="177"/>
    </row>
    <row r="203" spans="1:4" ht="15.75" customHeight="1">
      <c r="A203" s="175"/>
      <c r="D203" s="177"/>
    </row>
    <row r="204" spans="1:4" ht="15.75" customHeight="1">
      <c r="A204" s="175"/>
      <c r="D204" s="177"/>
    </row>
    <row r="205" spans="1:4" ht="15.75" customHeight="1">
      <c r="A205" s="175"/>
      <c r="D205" s="177"/>
    </row>
    <row r="206" spans="1:4" ht="15.75" customHeight="1">
      <c r="A206" s="175"/>
      <c r="D206" s="177"/>
    </row>
    <row r="207" spans="1:4" ht="15.75" customHeight="1">
      <c r="A207" s="175"/>
      <c r="D207" s="177"/>
    </row>
    <row r="208" spans="1:4" ht="15.75" customHeight="1">
      <c r="A208" s="175"/>
      <c r="D208" s="177"/>
    </row>
    <row r="209" spans="1:4" ht="15.75" customHeight="1">
      <c r="A209" s="175"/>
      <c r="D209" s="177"/>
    </row>
    <row r="210" spans="1:4" ht="15.75" customHeight="1">
      <c r="A210" s="175"/>
      <c r="D210" s="177"/>
    </row>
    <row r="211" spans="1:4" ht="15.75" customHeight="1">
      <c r="A211" s="175"/>
      <c r="D211" s="177"/>
    </row>
    <row r="212" spans="1:4" ht="15.75" customHeight="1">
      <c r="A212" s="175"/>
      <c r="D212" s="177"/>
    </row>
    <row r="213" spans="1:4" ht="15.75" customHeight="1">
      <c r="A213" s="175"/>
      <c r="D213" s="177"/>
    </row>
    <row r="214" spans="1:4" ht="15.75" customHeight="1">
      <c r="A214" s="175"/>
      <c r="D214" s="177"/>
    </row>
    <row r="215" spans="1:4" ht="15.75" customHeight="1">
      <c r="A215" s="175"/>
      <c r="D215" s="177"/>
    </row>
    <row r="216" spans="1:4" ht="15.75" customHeight="1">
      <c r="A216" s="175"/>
      <c r="D216" s="177"/>
    </row>
    <row r="217" spans="1:4" ht="15.75" customHeight="1">
      <c r="A217" s="175"/>
      <c r="D217" s="177"/>
    </row>
    <row r="218" spans="1:4" ht="15.75" customHeight="1">
      <c r="A218" s="175"/>
      <c r="D218" s="177"/>
    </row>
    <row r="219" spans="1:4" ht="15.75" customHeight="1">
      <c r="A219" s="175"/>
      <c r="D219" s="177"/>
    </row>
    <row r="220" spans="1:4" ht="15.75" customHeight="1">
      <c r="A220" s="175"/>
      <c r="D220" s="177"/>
    </row>
    <row r="221" spans="1:4" ht="15.75" customHeight="1">
      <c r="A221" s="175"/>
      <c r="D221" s="177"/>
    </row>
    <row r="222" spans="1:4" ht="15.75" customHeight="1">
      <c r="A222" s="175"/>
      <c r="D222" s="177"/>
    </row>
    <row r="223" spans="1:4" ht="15.75" customHeight="1">
      <c r="A223" s="175"/>
      <c r="D223" s="177"/>
    </row>
    <row r="224" spans="1:4" ht="15.75" customHeight="1">
      <c r="A224" s="175"/>
      <c r="D224" s="177"/>
    </row>
    <row r="225" spans="1:4" ht="15.75" customHeight="1">
      <c r="A225" s="175"/>
      <c r="D225" s="177"/>
    </row>
    <row r="226" spans="1:4" ht="15.75" customHeight="1">
      <c r="A226" s="175"/>
      <c r="D226" s="177"/>
    </row>
    <row r="227" spans="1:4" ht="15.75" customHeight="1">
      <c r="A227" s="175"/>
      <c r="D227" s="177"/>
    </row>
    <row r="228" spans="1:4" ht="15.75" customHeight="1">
      <c r="A228" s="175"/>
      <c r="D228" s="177"/>
    </row>
    <row r="229" spans="1:4" ht="15.75" customHeight="1">
      <c r="A229" s="175"/>
      <c r="D229" s="177"/>
    </row>
    <row r="230" spans="1:4" ht="15.75" customHeight="1">
      <c r="A230" s="175"/>
      <c r="D230" s="177"/>
    </row>
    <row r="231" spans="1:4" ht="15.75" customHeight="1">
      <c r="A231" s="175"/>
      <c r="D231" s="177"/>
    </row>
    <row r="232" spans="1:4" ht="15.75" customHeight="1">
      <c r="A232" s="175"/>
      <c r="D232" s="177"/>
    </row>
    <row r="233" spans="1:4" ht="15.75" customHeight="1">
      <c r="A233" s="175"/>
      <c r="D233" s="177"/>
    </row>
    <row r="234" spans="1:4" ht="15.75" customHeight="1">
      <c r="A234" s="175"/>
      <c r="D234" s="177"/>
    </row>
    <row r="235" spans="1:4" ht="15.75" customHeight="1">
      <c r="A235" s="175"/>
      <c r="D235" s="177"/>
    </row>
    <row r="236" spans="1:4" ht="15.75" customHeight="1">
      <c r="A236" s="175"/>
      <c r="D236" s="177"/>
    </row>
    <row r="237" spans="1:4" ht="15.75" customHeight="1">
      <c r="A237" s="175"/>
      <c r="D237" s="177"/>
    </row>
    <row r="238" spans="1:4" ht="15.75" customHeight="1">
      <c r="A238" s="175"/>
      <c r="D238" s="177"/>
    </row>
    <row r="239" spans="1:4" ht="15.75" customHeight="1">
      <c r="A239" s="175"/>
      <c r="D239" s="177"/>
    </row>
    <row r="240" spans="1:4" ht="15.75" customHeight="1">
      <c r="A240" s="175"/>
      <c r="D240" s="177"/>
    </row>
    <row r="241" spans="1:4" ht="15.75" customHeight="1">
      <c r="A241" s="175"/>
      <c r="D241" s="177"/>
    </row>
    <row r="242" spans="1:4" ht="15.75" customHeight="1">
      <c r="A242" s="175"/>
      <c r="D242" s="177"/>
    </row>
    <row r="243" spans="1:4" ht="15.75" customHeight="1">
      <c r="A243" s="175"/>
      <c r="D243" s="177"/>
    </row>
    <row r="244" spans="1:4" ht="15.75" customHeight="1">
      <c r="A244" s="175"/>
      <c r="D244" s="177"/>
    </row>
    <row r="245" spans="1:4" ht="15.75" customHeight="1">
      <c r="A245" s="175"/>
      <c r="D245" s="177"/>
    </row>
    <row r="246" spans="1:4" ht="15.75" customHeight="1">
      <c r="A246" s="175"/>
      <c r="D246" s="177"/>
    </row>
    <row r="247" spans="1:4" ht="15.75" customHeight="1">
      <c r="A247" s="175"/>
      <c r="D247" s="177"/>
    </row>
    <row r="248" spans="1:4" ht="15.75" customHeight="1">
      <c r="A248" s="175"/>
      <c r="D248" s="177"/>
    </row>
    <row r="249" spans="1:4" ht="15.75" customHeight="1">
      <c r="A249" s="175"/>
      <c r="D249" s="177"/>
    </row>
    <row r="250" spans="1:4" ht="15.75" customHeight="1">
      <c r="A250" s="175"/>
      <c r="D250" s="177"/>
    </row>
    <row r="251" spans="1:4" ht="15.75" customHeight="1">
      <c r="A251" s="175"/>
      <c r="D251" s="177"/>
    </row>
    <row r="252" spans="1:4" ht="15.75" customHeight="1">
      <c r="A252" s="175"/>
      <c r="D252" s="177"/>
    </row>
    <row r="253" spans="1:4" ht="15.75" customHeight="1">
      <c r="A253" s="175"/>
      <c r="D253" s="177"/>
    </row>
    <row r="254" spans="1:4" ht="15.75" customHeight="1">
      <c r="A254" s="175"/>
      <c r="D254" s="177"/>
    </row>
    <row r="255" spans="1:4" ht="15.75" customHeight="1">
      <c r="A255" s="175"/>
      <c r="D255" s="177"/>
    </row>
    <row r="256" spans="1:4" ht="15.75" customHeight="1">
      <c r="A256" s="175"/>
      <c r="D256" s="177"/>
    </row>
    <row r="257" spans="1:4" ht="15.75" customHeight="1">
      <c r="A257" s="175"/>
      <c r="D257" s="177"/>
    </row>
    <row r="258" spans="1:4" ht="15.75" customHeight="1">
      <c r="A258" s="175"/>
      <c r="D258" s="177"/>
    </row>
    <row r="259" spans="1:4" ht="15.75" customHeight="1">
      <c r="A259" s="175"/>
      <c r="D259" s="177"/>
    </row>
    <row r="260" spans="1:4" ht="15.75" customHeight="1">
      <c r="A260" s="175"/>
      <c r="D260" s="177"/>
    </row>
    <row r="261" spans="1:4" ht="15.75" customHeight="1">
      <c r="A261" s="175"/>
      <c r="D261" s="177"/>
    </row>
    <row r="262" spans="1:4" ht="15.75" customHeight="1">
      <c r="A262" s="175"/>
      <c r="D262" s="177"/>
    </row>
    <row r="263" spans="1:4" ht="15.75" customHeight="1">
      <c r="A263" s="175"/>
      <c r="D263" s="177"/>
    </row>
    <row r="264" spans="1:4" ht="15.75" customHeight="1">
      <c r="A264" s="175"/>
      <c r="D264" s="177"/>
    </row>
    <row r="265" spans="1:4" ht="15.75" customHeight="1">
      <c r="A265" s="175"/>
      <c r="D265" s="177"/>
    </row>
    <row r="266" spans="1:4" ht="15.75" customHeight="1">
      <c r="A266" s="175"/>
      <c r="D266" s="177"/>
    </row>
    <row r="267" spans="1:4" ht="15.75" customHeight="1">
      <c r="A267" s="175"/>
      <c r="D267" s="177"/>
    </row>
    <row r="268" spans="1:4" ht="15.75" customHeight="1">
      <c r="A268" s="175"/>
      <c r="D268" s="177"/>
    </row>
    <row r="269" spans="1:4" ht="15.75" customHeight="1">
      <c r="A269" s="175"/>
      <c r="D269" s="177"/>
    </row>
    <row r="270" spans="1:4" ht="15.75" customHeight="1">
      <c r="A270" s="175"/>
      <c r="D270" s="177"/>
    </row>
    <row r="271" spans="1:4" ht="15.75" customHeight="1">
      <c r="A271" s="175"/>
      <c r="D271" s="177"/>
    </row>
    <row r="272" spans="1:4" ht="15.75" customHeight="1">
      <c r="A272" s="175"/>
      <c r="D272" s="177"/>
    </row>
    <row r="273" spans="1:4" ht="15.75" customHeight="1">
      <c r="A273" s="175"/>
      <c r="D273" s="177"/>
    </row>
    <row r="274" spans="1:4" ht="15.75" customHeight="1">
      <c r="A274" s="175"/>
      <c r="D274" s="177"/>
    </row>
    <row r="275" spans="1:4" ht="15.75" customHeight="1">
      <c r="A275" s="175"/>
      <c r="D275" s="177"/>
    </row>
    <row r="276" spans="1:4" ht="15.75" customHeight="1">
      <c r="A276" s="175"/>
      <c r="D276" s="177"/>
    </row>
    <row r="277" spans="1:4" ht="15.75" customHeight="1">
      <c r="A277" s="175"/>
      <c r="D277" s="177"/>
    </row>
    <row r="278" spans="1:4" ht="15.75" customHeight="1">
      <c r="A278" s="175"/>
      <c r="D278" s="177"/>
    </row>
    <row r="279" spans="1:4" ht="15.75" customHeight="1">
      <c r="A279" s="175"/>
      <c r="D279" s="177"/>
    </row>
    <row r="280" spans="1:4" ht="15.75" customHeight="1">
      <c r="A280" s="175"/>
      <c r="D280" s="177"/>
    </row>
    <row r="281" spans="1:4" ht="15.75" customHeight="1">
      <c r="A281" s="175"/>
      <c r="D281" s="177"/>
    </row>
    <row r="282" spans="1:4" ht="15.75" customHeight="1">
      <c r="A282" s="175"/>
      <c r="D282" s="177"/>
    </row>
    <row r="283" spans="1:4" ht="15.75" customHeight="1">
      <c r="A283" s="175"/>
      <c r="D283" s="177"/>
    </row>
    <row r="284" spans="1:4" ht="15.75" customHeight="1">
      <c r="A284" s="175"/>
      <c r="D284" s="177"/>
    </row>
    <row r="285" spans="1:4" ht="15.75" customHeight="1">
      <c r="A285" s="175"/>
      <c r="D285" s="177"/>
    </row>
    <row r="286" spans="1:4" ht="15.75" customHeight="1">
      <c r="A286" s="175"/>
      <c r="D286" s="177"/>
    </row>
    <row r="287" spans="1:4" ht="15.75" customHeight="1">
      <c r="A287" s="175"/>
      <c r="D287" s="177"/>
    </row>
    <row r="288" spans="1:4" ht="15.75" customHeight="1">
      <c r="A288" s="175"/>
      <c r="D288" s="177"/>
    </row>
    <row r="289" spans="1:4" ht="15.75" customHeight="1">
      <c r="A289" s="175"/>
      <c r="D289" s="177"/>
    </row>
    <row r="290" spans="1:4" ht="15.75" customHeight="1">
      <c r="A290" s="175"/>
      <c r="D290" s="177"/>
    </row>
    <row r="291" spans="1:4" ht="15.75" customHeight="1">
      <c r="A291" s="175"/>
      <c r="D291" s="177"/>
    </row>
    <row r="292" spans="1:4" ht="15.75" customHeight="1">
      <c r="A292" s="175"/>
      <c r="D292" s="177"/>
    </row>
    <row r="293" spans="1:4" ht="15.75" customHeight="1">
      <c r="A293" s="175"/>
      <c r="D293" s="177"/>
    </row>
    <row r="294" spans="1:4" ht="15.75" customHeight="1">
      <c r="A294" s="175"/>
      <c r="D294" s="177"/>
    </row>
    <row r="295" spans="1:4" ht="15.75" customHeight="1">
      <c r="A295" s="175"/>
      <c r="D295" s="177"/>
    </row>
    <row r="296" spans="1:4" ht="15.75" customHeight="1">
      <c r="A296" s="175"/>
      <c r="D296" s="177"/>
    </row>
    <row r="297" spans="1:4" ht="15.75" customHeight="1">
      <c r="A297" s="175"/>
      <c r="D297" s="177"/>
    </row>
    <row r="298" spans="1:4" ht="15.75" customHeight="1">
      <c r="A298" s="175"/>
      <c r="D298" s="177"/>
    </row>
    <row r="299" spans="1:4" ht="15.75" customHeight="1">
      <c r="A299" s="175"/>
      <c r="D299" s="177"/>
    </row>
    <row r="300" spans="1:4" ht="15.75" customHeight="1">
      <c r="A300" s="175"/>
      <c r="D300" s="177"/>
    </row>
    <row r="301" spans="1:4" ht="15.75" customHeight="1">
      <c r="A301" s="175"/>
      <c r="D301" s="177"/>
    </row>
    <row r="302" spans="1:4" ht="15.75" customHeight="1">
      <c r="A302" s="175"/>
      <c r="D302" s="177"/>
    </row>
    <row r="303" spans="1:4" ht="15.75" customHeight="1">
      <c r="A303" s="175"/>
      <c r="D303" s="177"/>
    </row>
    <row r="304" spans="1:4" ht="15.75" customHeight="1">
      <c r="A304" s="175"/>
      <c r="D304" s="177"/>
    </row>
    <row r="305" spans="1:4" ht="15.75" customHeight="1">
      <c r="A305" s="175"/>
      <c r="D305" s="177"/>
    </row>
    <row r="306" spans="1:4" ht="15.75" customHeight="1">
      <c r="A306" s="175"/>
      <c r="D306" s="177"/>
    </row>
    <row r="307" spans="1:4" ht="15.75" customHeight="1">
      <c r="A307" s="175"/>
      <c r="D307" s="177"/>
    </row>
    <row r="308" spans="1:4" ht="15.75" customHeight="1">
      <c r="A308" s="175"/>
      <c r="D308" s="177"/>
    </row>
    <row r="309" spans="1:4" ht="15.75" customHeight="1">
      <c r="A309" s="175"/>
      <c r="D309" s="177"/>
    </row>
    <row r="310" spans="1:4" ht="15.75" customHeight="1">
      <c r="A310" s="175"/>
      <c r="D310" s="177"/>
    </row>
    <row r="311" spans="1:4" ht="15.75" customHeight="1">
      <c r="A311" s="175"/>
      <c r="D311" s="177"/>
    </row>
    <row r="312" spans="1:4" ht="15.75" customHeight="1">
      <c r="A312" s="175"/>
      <c r="D312" s="177"/>
    </row>
    <row r="313" spans="1:4" ht="15.75" customHeight="1">
      <c r="A313" s="175"/>
      <c r="D313" s="177"/>
    </row>
    <row r="314" spans="1:4" ht="15.75" customHeight="1">
      <c r="A314" s="175"/>
      <c r="D314" s="177"/>
    </row>
    <row r="315" spans="1:4" ht="15.75" customHeight="1">
      <c r="A315" s="175"/>
      <c r="D315" s="177"/>
    </row>
    <row r="316" spans="1:4" ht="15.75" customHeight="1">
      <c r="A316" s="175"/>
      <c r="D316" s="177"/>
    </row>
    <row r="317" spans="1:4" ht="15.75" customHeight="1">
      <c r="A317" s="175"/>
      <c r="D317" s="177"/>
    </row>
    <row r="318" spans="1:4" ht="15.75" customHeight="1">
      <c r="A318" s="175"/>
      <c r="D318" s="177"/>
    </row>
    <row r="319" spans="1:4" ht="15.75" customHeight="1">
      <c r="A319" s="175"/>
      <c r="D319" s="177"/>
    </row>
    <row r="320" spans="1:4" ht="15.75" customHeight="1">
      <c r="A320" s="175"/>
      <c r="D320" s="177"/>
    </row>
    <row r="321" spans="1:4" ht="15.75" customHeight="1">
      <c r="A321" s="175"/>
      <c r="D321" s="177"/>
    </row>
    <row r="322" spans="1:4" ht="15.75" customHeight="1">
      <c r="A322" s="175"/>
      <c r="D322" s="177"/>
    </row>
    <row r="323" spans="1:4" ht="15.75" customHeight="1">
      <c r="A323" s="175"/>
      <c r="D323" s="177"/>
    </row>
    <row r="324" spans="1:4" ht="15.75" customHeight="1">
      <c r="A324" s="175"/>
      <c r="D324" s="177"/>
    </row>
    <row r="325" spans="1:4" ht="15.75" customHeight="1">
      <c r="A325" s="175"/>
      <c r="D325" s="177"/>
    </row>
    <row r="326" spans="1:4" ht="15.75" customHeight="1">
      <c r="A326" s="175"/>
      <c r="D326" s="177"/>
    </row>
    <row r="327" spans="1:4" ht="15.75" customHeight="1">
      <c r="A327" s="175"/>
      <c r="D327" s="177"/>
    </row>
    <row r="328" spans="1:4" ht="15.75" customHeight="1">
      <c r="A328" s="175"/>
      <c r="D328" s="177"/>
    </row>
    <row r="329" spans="1:4" ht="15.75" customHeight="1">
      <c r="A329" s="175"/>
      <c r="D329" s="177"/>
    </row>
    <row r="330" spans="1:4" ht="15.75" customHeight="1">
      <c r="A330" s="175"/>
      <c r="D330" s="177"/>
    </row>
    <row r="331" spans="1:4" ht="15.75" customHeight="1">
      <c r="A331" s="175"/>
      <c r="D331" s="177"/>
    </row>
    <row r="332" spans="1:4" ht="15.75" customHeight="1">
      <c r="A332" s="175"/>
      <c r="D332" s="177"/>
    </row>
    <row r="333" spans="1:4" ht="15.75" customHeight="1">
      <c r="A333" s="175"/>
      <c r="D333" s="177"/>
    </row>
    <row r="334" spans="1:4" ht="15.75" customHeight="1">
      <c r="A334" s="175"/>
      <c r="D334" s="177"/>
    </row>
    <row r="335" spans="1:4" ht="15.75" customHeight="1">
      <c r="A335" s="175"/>
      <c r="D335" s="177"/>
    </row>
    <row r="336" spans="1:4" ht="15.75" customHeight="1">
      <c r="A336" s="175"/>
      <c r="D336" s="177"/>
    </row>
    <row r="337" spans="1:4" ht="15.75" customHeight="1">
      <c r="A337" s="175"/>
      <c r="D337" s="177"/>
    </row>
    <row r="338" spans="1:4" ht="15.75" customHeight="1">
      <c r="A338" s="175"/>
      <c r="D338" s="177"/>
    </row>
    <row r="339" spans="1:4" ht="15.75" customHeight="1">
      <c r="A339" s="175"/>
      <c r="D339" s="177"/>
    </row>
    <row r="340" spans="1:4" ht="15.75" customHeight="1">
      <c r="A340" s="175"/>
      <c r="D340" s="177"/>
    </row>
    <row r="341" spans="1:4" ht="15.75" customHeight="1">
      <c r="A341" s="175"/>
      <c r="D341" s="177"/>
    </row>
    <row r="342" spans="1:4" ht="15.75" customHeight="1">
      <c r="A342" s="175"/>
      <c r="D342" s="177"/>
    </row>
    <row r="343" spans="1:4" ht="15.75" customHeight="1">
      <c r="A343" s="175"/>
      <c r="D343" s="177"/>
    </row>
    <row r="344" spans="1:4" ht="15.75" customHeight="1">
      <c r="A344" s="175"/>
      <c r="D344" s="177"/>
    </row>
    <row r="345" spans="1:4" ht="15.75" customHeight="1">
      <c r="A345" s="175"/>
      <c r="D345" s="177"/>
    </row>
    <row r="346" spans="1:4" ht="15.75" customHeight="1">
      <c r="A346" s="175"/>
      <c r="D346" s="177"/>
    </row>
    <row r="347" spans="1:4" ht="15.75" customHeight="1">
      <c r="A347" s="175"/>
      <c r="D347" s="177"/>
    </row>
    <row r="348" spans="1:4" ht="15.75" customHeight="1">
      <c r="A348" s="175"/>
      <c r="D348" s="177"/>
    </row>
    <row r="349" spans="1:4" ht="15.75" customHeight="1">
      <c r="A349" s="175"/>
      <c r="D349" s="177"/>
    </row>
    <row r="350" spans="1:4" ht="15.75" customHeight="1">
      <c r="A350" s="175"/>
      <c r="D350" s="177"/>
    </row>
    <row r="351" spans="1:4" ht="15.75" customHeight="1">
      <c r="A351" s="175"/>
      <c r="D351" s="177"/>
    </row>
    <row r="352" spans="1:4" ht="15.75" customHeight="1">
      <c r="A352" s="175"/>
      <c r="D352" s="177"/>
    </row>
    <row r="353" spans="1:4" ht="15.75" customHeight="1">
      <c r="A353" s="175"/>
      <c r="D353" s="177"/>
    </row>
    <row r="354" spans="1:4" ht="15.75" customHeight="1">
      <c r="A354" s="175"/>
      <c r="D354" s="177"/>
    </row>
    <row r="355" spans="1:4" ht="15.75" customHeight="1">
      <c r="A355" s="175"/>
      <c r="D355" s="177"/>
    </row>
    <row r="356" spans="1:4" ht="15.75" customHeight="1">
      <c r="A356" s="175"/>
      <c r="D356" s="177"/>
    </row>
    <row r="357" spans="1:4" ht="15.75" customHeight="1">
      <c r="A357" s="175"/>
      <c r="D357" s="177"/>
    </row>
    <row r="358" spans="1:4" ht="15.75" customHeight="1">
      <c r="A358" s="175"/>
      <c r="D358" s="177"/>
    </row>
    <row r="359" spans="1:4" ht="15.75" customHeight="1">
      <c r="A359" s="175"/>
      <c r="D359" s="177"/>
    </row>
    <row r="360" spans="1:4" ht="15.75" customHeight="1">
      <c r="A360" s="175"/>
      <c r="D360" s="177"/>
    </row>
    <row r="361" spans="1:4" ht="15.75" customHeight="1">
      <c r="A361" s="175"/>
      <c r="D361" s="177"/>
    </row>
    <row r="362" spans="1:4" ht="15.75" customHeight="1">
      <c r="A362" s="175"/>
      <c r="D362" s="177"/>
    </row>
    <row r="363" spans="1:4" ht="15.75" customHeight="1">
      <c r="A363" s="175"/>
      <c r="D363" s="177"/>
    </row>
    <row r="364" spans="1:4" ht="15.75" customHeight="1">
      <c r="A364" s="175"/>
      <c r="D364" s="177"/>
    </row>
    <row r="365" spans="1:4" ht="15.75" customHeight="1">
      <c r="A365" s="175"/>
      <c r="D365" s="177"/>
    </row>
    <row r="366" spans="1:4" ht="15.75" customHeight="1">
      <c r="A366" s="175"/>
      <c r="D366" s="177"/>
    </row>
    <row r="367" spans="1:4" ht="15.75" customHeight="1">
      <c r="A367" s="175"/>
      <c r="D367" s="177"/>
    </row>
    <row r="368" spans="1:4" ht="15.75" customHeight="1">
      <c r="A368" s="175"/>
      <c r="D368" s="177"/>
    </row>
    <row r="369" spans="1:4" ht="15.75" customHeight="1">
      <c r="A369" s="175"/>
      <c r="D369" s="177"/>
    </row>
    <row r="370" spans="1:4" ht="15.75" customHeight="1">
      <c r="A370" s="175"/>
      <c r="D370" s="177"/>
    </row>
    <row r="371" spans="1:4" ht="15.75" customHeight="1">
      <c r="A371" s="175"/>
      <c r="D371" s="177"/>
    </row>
    <row r="372" spans="1:4" ht="15.75" customHeight="1">
      <c r="A372" s="175"/>
      <c r="D372" s="177"/>
    </row>
    <row r="373" spans="1:4" ht="15.75" customHeight="1">
      <c r="A373" s="175"/>
      <c r="D373" s="177"/>
    </row>
    <row r="374" spans="1:4" ht="15.75" customHeight="1">
      <c r="A374" s="175"/>
      <c r="D374" s="177"/>
    </row>
    <row r="375" spans="1:4" ht="15.75" customHeight="1">
      <c r="A375" s="175"/>
      <c r="D375" s="177"/>
    </row>
    <row r="376" spans="1:4" ht="15.75" customHeight="1">
      <c r="A376" s="175"/>
      <c r="D376" s="177"/>
    </row>
    <row r="377" spans="1:4" ht="15.75" customHeight="1">
      <c r="A377" s="175"/>
      <c r="D377" s="177"/>
    </row>
    <row r="378" spans="1:4" ht="15.75" customHeight="1">
      <c r="A378" s="175"/>
      <c r="D378" s="177"/>
    </row>
    <row r="379" spans="1:4" ht="15.75" customHeight="1">
      <c r="A379" s="175"/>
      <c r="D379" s="177"/>
    </row>
    <row r="380" spans="1:4" ht="15.75" customHeight="1">
      <c r="A380" s="175"/>
      <c r="D380" s="177"/>
    </row>
    <row r="381" spans="1:4" ht="15.75" customHeight="1">
      <c r="A381" s="175"/>
      <c r="D381" s="177"/>
    </row>
    <row r="382" spans="1:4" ht="15.75" customHeight="1">
      <c r="A382" s="175"/>
      <c r="D382" s="177"/>
    </row>
    <row r="383" spans="1:4" ht="15.75" customHeight="1">
      <c r="A383" s="175"/>
      <c r="D383" s="177"/>
    </row>
    <row r="384" spans="1:4" ht="15.75" customHeight="1">
      <c r="A384" s="175"/>
      <c r="D384" s="177"/>
    </row>
    <row r="385" spans="1:4" ht="15.75" customHeight="1">
      <c r="A385" s="175"/>
      <c r="D385" s="177"/>
    </row>
    <row r="386" spans="1:4" ht="15.75" customHeight="1">
      <c r="A386" s="175"/>
      <c r="D386" s="177"/>
    </row>
    <row r="387" spans="1:4" ht="15.75" customHeight="1">
      <c r="A387" s="175"/>
      <c r="D387" s="177"/>
    </row>
    <row r="388" spans="1:4" ht="15.75" customHeight="1">
      <c r="A388" s="175"/>
      <c r="D388" s="177"/>
    </row>
    <row r="389" spans="1:4" ht="15.75" customHeight="1">
      <c r="A389" s="175"/>
      <c r="D389" s="177"/>
    </row>
    <row r="390" spans="1:4" ht="15.75" customHeight="1">
      <c r="A390" s="175"/>
      <c r="D390" s="177"/>
    </row>
    <row r="391" spans="1:4" ht="15.75" customHeight="1">
      <c r="A391" s="175"/>
      <c r="D391" s="177"/>
    </row>
    <row r="392" spans="1:4" ht="15.75" customHeight="1">
      <c r="A392" s="175"/>
      <c r="D392" s="177"/>
    </row>
    <row r="393" spans="1:4" ht="15.75" customHeight="1">
      <c r="A393" s="175"/>
      <c r="D393" s="177"/>
    </row>
    <row r="394" spans="1:4" ht="15.75" customHeight="1">
      <c r="A394" s="175"/>
      <c r="D394" s="177"/>
    </row>
    <row r="395" spans="1:4" ht="15.75" customHeight="1">
      <c r="A395" s="175"/>
      <c r="D395" s="177"/>
    </row>
    <row r="396" spans="1:4" ht="15.75" customHeight="1">
      <c r="A396" s="175"/>
      <c r="D396" s="177"/>
    </row>
    <row r="397" spans="1:4" ht="15.75" customHeight="1">
      <c r="A397" s="175"/>
      <c r="D397" s="177"/>
    </row>
    <row r="398" spans="1:4" ht="15.75" customHeight="1">
      <c r="A398" s="175"/>
      <c r="D398" s="177"/>
    </row>
    <row r="399" spans="1:4" ht="15.75" customHeight="1">
      <c r="A399" s="175"/>
      <c r="D399" s="177"/>
    </row>
    <row r="400" spans="1:4" ht="15.75" customHeight="1">
      <c r="A400" s="175"/>
      <c r="D400" s="177"/>
    </row>
    <row r="401" spans="1:4" ht="15.75" customHeight="1">
      <c r="A401" s="175"/>
      <c r="D401" s="177"/>
    </row>
    <row r="402" spans="1:4" ht="15.75" customHeight="1">
      <c r="A402" s="175"/>
      <c r="D402" s="177"/>
    </row>
    <row r="403" spans="1:4" ht="15.75" customHeight="1">
      <c r="A403" s="175"/>
      <c r="D403" s="177"/>
    </row>
    <row r="404" spans="1:4" ht="15.75" customHeight="1">
      <c r="A404" s="175"/>
      <c r="D404" s="177"/>
    </row>
    <row r="405" spans="1:4" ht="15.75" customHeight="1">
      <c r="A405" s="175"/>
      <c r="D405" s="177"/>
    </row>
    <row r="406" spans="1:4" ht="15.75" customHeight="1">
      <c r="A406" s="175"/>
      <c r="D406" s="177"/>
    </row>
    <row r="407" spans="1:4" ht="15.75" customHeight="1">
      <c r="A407" s="175"/>
      <c r="D407" s="177"/>
    </row>
    <row r="408" spans="1:4" ht="15.75" customHeight="1">
      <c r="A408" s="175"/>
      <c r="D408" s="177"/>
    </row>
    <row r="409" spans="1:4" ht="15.75" customHeight="1">
      <c r="A409" s="175"/>
      <c r="D409" s="177"/>
    </row>
    <row r="410" spans="1:4" ht="15.75" customHeight="1">
      <c r="A410" s="175"/>
      <c r="D410" s="177"/>
    </row>
    <row r="411" spans="1:4" ht="15.75" customHeight="1">
      <c r="A411" s="175"/>
      <c r="D411" s="177"/>
    </row>
    <row r="412" spans="1:4" ht="15.75" customHeight="1">
      <c r="A412" s="175"/>
      <c r="D412" s="177"/>
    </row>
    <row r="413" spans="1:4" ht="15.75" customHeight="1">
      <c r="A413" s="175"/>
      <c r="D413" s="177"/>
    </row>
    <row r="414" spans="1:4" ht="15.75" customHeight="1">
      <c r="A414" s="175"/>
      <c r="D414" s="177"/>
    </row>
    <row r="415" spans="1:4" ht="15.75" customHeight="1">
      <c r="A415" s="175"/>
      <c r="D415" s="177"/>
    </row>
    <row r="416" spans="1:4" ht="15.75" customHeight="1">
      <c r="A416" s="175"/>
      <c r="D416" s="177"/>
    </row>
    <row r="417" spans="1:4" ht="15.75" customHeight="1">
      <c r="A417" s="175"/>
      <c r="D417" s="177"/>
    </row>
    <row r="418" spans="1:4" ht="15.75" customHeight="1">
      <c r="A418" s="175"/>
      <c r="D418" s="177"/>
    </row>
    <row r="419" spans="1:4" ht="15.75" customHeight="1">
      <c r="A419" s="175"/>
      <c r="D419" s="177"/>
    </row>
    <row r="420" spans="1:4" ht="15.75" customHeight="1">
      <c r="A420" s="175"/>
      <c r="D420" s="177"/>
    </row>
    <row r="421" spans="1:4" ht="15.75" customHeight="1">
      <c r="A421" s="175"/>
      <c r="D421" s="177"/>
    </row>
    <row r="422" spans="1:4" ht="15.75" customHeight="1">
      <c r="A422" s="175"/>
      <c r="D422" s="177"/>
    </row>
    <row r="423" spans="1:4" ht="15.75" customHeight="1">
      <c r="A423" s="175"/>
      <c r="D423" s="177"/>
    </row>
    <row r="424" spans="1:4" ht="15.75" customHeight="1">
      <c r="A424" s="175"/>
      <c r="D424" s="177"/>
    </row>
    <row r="425" spans="1:4" ht="15.75" customHeight="1">
      <c r="A425" s="175"/>
      <c r="D425" s="177"/>
    </row>
    <row r="426" spans="1:4" ht="15.75" customHeight="1">
      <c r="A426" s="175"/>
      <c r="D426" s="177"/>
    </row>
    <row r="427" spans="1:4" ht="15.75" customHeight="1">
      <c r="A427" s="175"/>
      <c r="D427" s="177"/>
    </row>
    <row r="428" spans="1:4" ht="15.75" customHeight="1">
      <c r="A428" s="175"/>
      <c r="D428" s="177"/>
    </row>
    <row r="429" spans="1:4" ht="15.75" customHeight="1">
      <c r="A429" s="175"/>
      <c r="D429" s="177"/>
    </row>
    <row r="430" spans="1:4" ht="15.75" customHeight="1">
      <c r="A430" s="175"/>
      <c r="D430" s="177"/>
    </row>
    <row r="431" spans="1:4" ht="15.75" customHeight="1">
      <c r="A431" s="175"/>
      <c r="D431" s="177"/>
    </row>
    <row r="432" spans="1:4" ht="15.75" customHeight="1">
      <c r="A432" s="175"/>
      <c r="D432" s="177"/>
    </row>
    <row r="433" spans="1:4" ht="15.75" customHeight="1">
      <c r="A433" s="175"/>
      <c r="D433" s="177"/>
    </row>
    <row r="434" spans="1:4" ht="15.75" customHeight="1">
      <c r="A434" s="175"/>
      <c r="D434" s="177"/>
    </row>
    <row r="435" spans="1:4" ht="15.75" customHeight="1">
      <c r="A435" s="175"/>
      <c r="D435" s="177"/>
    </row>
    <row r="436" spans="1:4" ht="15.75" customHeight="1">
      <c r="A436" s="175"/>
      <c r="D436" s="177"/>
    </row>
    <row r="437" spans="1:4" ht="15.75" customHeight="1">
      <c r="A437" s="175"/>
      <c r="D437" s="177"/>
    </row>
    <row r="438" spans="1:4" ht="15.75" customHeight="1">
      <c r="A438" s="175"/>
      <c r="D438" s="177"/>
    </row>
    <row r="439" spans="1:4" ht="15.75" customHeight="1">
      <c r="A439" s="175"/>
      <c r="D439" s="177"/>
    </row>
    <row r="440" spans="1:4" ht="15.75" customHeight="1">
      <c r="A440" s="175"/>
      <c r="D440" s="177"/>
    </row>
    <row r="441" spans="1:4" ht="15.75" customHeight="1">
      <c r="A441" s="175"/>
      <c r="D441" s="177"/>
    </row>
    <row r="442" spans="1:4" ht="15.75" customHeight="1">
      <c r="A442" s="175"/>
      <c r="D442" s="177"/>
    </row>
    <row r="443" spans="1:4" ht="15.75" customHeight="1">
      <c r="A443" s="175"/>
      <c r="D443" s="177"/>
    </row>
    <row r="444" spans="1:4" ht="15.75" customHeight="1">
      <c r="A444" s="175"/>
      <c r="D444" s="177"/>
    </row>
    <row r="445" spans="1:4" ht="15.75" customHeight="1">
      <c r="A445" s="175"/>
      <c r="D445" s="177"/>
    </row>
    <row r="446" spans="1:4" ht="15.75" customHeight="1">
      <c r="A446" s="175"/>
      <c r="D446" s="177"/>
    </row>
    <row r="447" spans="1:4" ht="15.75" customHeight="1">
      <c r="A447" s="175"/>
      <c r="D447" s="177"/>
    </row>
    <row r="448" spans="1:4" ht="15.75" customHeight="1">
      <c r="A448" s="175"/>
      <c r="D448" s="177"/>
    </row>
    <row r="449" spans="1:4" ht="15.75" customHeight="1">
      <c r="A449" s="175"/>
      <c r="D449" s="177"/>
    </row>
    <row r="450" spans="1:4" ht="15.75" customHeight="1">
      <c r="A450" s="175"/>
      <c r="D450" s="177"/>
    </row>
    <row r="451" spans="1:4" ht="15.75" customHeight="1">
      <c r="A451" s="175"/>
      <c r="D451" s="177"/>
    </row>
    <row r="452" spans="1:4" ht="15.75" customHeight="1">
      <c r="A452" s="175"/>
      <c r="D452" s="177"/>
    </row>
    <row r="453" spans="1:4" ht="15.75" customHeight="1">
      <c r="A453" s="175"/>
      <c r="D453" s="177"/>
    </row>
    <row r="454" spans="1:4" ht="15.75" customHeight="1">
      <c r="A454" s="175"/>
      <c r="D454" s="177"/>
    </row>
    <row r="455" spans="1:4" ht="15.75" customHeight="1">
      <c r="A455" s="175"/>
      <c r="D455" s="177"/>
    </row>
    <row r="456" spans="1:4" ht="15.75" customHeight="1">
      <c r="A456" s="175"/>
      <c r="D456" s="177"/>
    </row>
    <row r="457" spans="1:4" ht="15.75" customHeight="1">
      <c r="A457" s="175"/>
      <c r="D457" s="177"/>
    </row>
    <row r="458" spans="1:4" ht="15.75" customHeight="1">
      <c r="A458" s="175"/>
      <c r="D458" s="177"/>
    </row>
    <row r="459" spans="1:4" ht="15.75" customHeight="1">
      <c r="A459" s="175"/>
      <c r="D459" s="177"/>
    </row>
    <row r="460" spans="1:4" ht="15.75" customHeight="1">
      <c r="A460" s="175"/>
      <c r="D460" s="177"/>
    </row>
    <row r="461" spans="1:4" ht="15.75" customHeight="1">
      <c r="A461" s="175"/>
      <c r="D461" s="177"/>
    </row>
    <row r="462" spans="1:4" ht="15.75" customHeight="1">
      <c r="A462" s="175"/>
      <c r="D462" s="177"/>
    </row>
    <row r="463" spans="1:4" ht="15.75" customHeight="1">
      <c r="A463" s="175"/>
      <c r="D463" s="177"/>
    </row>
    <row r="464" spans="1:4" ht="15.75" customHeight="1">
      <c r="A464" s="175"/>
      <c r="D464" s="177"/>
    </row>
    <row r="465" spans="1:4" ht="15.75" customHeight="1">
      <c r="A465" s="175"/>
      <c r="D465" s="177"/>
    </row>
    <row r="466" spans="1:4" ht="15.75" customHeight="1">
      <c r="A466" s="175"/>
      <c r="D466" s="177"/>
    </row>
    <row r="467" spans="1:4" ht="15.75" customHeight="1">
      <c r="A467" s="175"/>
      <c r="D467" s="177"/>
    </row>
    <row r="468" spans="1:4" ht="15.75" customHeight="1">
      <c r="A468" s="175"/>
      <c r="D468" s="177"/>
    </row>
    <row r="469" spans="1:4" ht="15.75" customHeight="1">
      <c r="A469" s="175"/>
      <c r="D469" s="177"/>
    </row>
    <row r="470" spans="1:4" ht="15.75" customHeight="1">
      <c r="A470" s="175"/>
      <c r="D470" s="177"/>
    </row>
    <row r="471" spans="1:4" ht="15.75" customHeight="1">
      <c r="A471" s="175"/>
      <c r="D471" s="177"/>
    </row>
    <row r="472" spans="1:4" ht="15.75" customHeight="1">
      <c r="A472" s="175"/>
      <c r="D472" s="177"/>
    </row>
    <row r="473" spans="1:4" ht="15.75" customHeight="1">
      <c r="A473" s="175"/>
      <c r="D473" s="177"/>
    </row>
    <row r="474" spans="1:4" ht="15.75" customHeight="1">
      <c r="A474" s="175"/>
      <c r="D474" s="177"/>
    </row>
    <row r="475" spans="1:4" ht="15.75" customHeight="1">
      <c r="A475" s="175"/>
      <c r="D475" s="177"/>
    </row>
    <row r="476" spans="1:4" ht="15.75" customHeight="1">
      <c r="A476" s="175"/>
      <c r="D476" s="177"/>
    </row>
    <row r="477" spans="1:4" ht="15.75" customHeight="1">
      <c r="A477" s="175"/>
      <c r="D477" s="177"/>
    </row>
    <row r="478" spans="1:4" ht="15.75" customHeight="1">
      <c r="A478" s="175"/>
      <c r="D478" s="177"/>
    </row>
    <row r="479" spans="1:4" ht="15.75" customHeight="1">
      <c r="A479" s="175"/>
      <c r="D479" s="177"/>
    </row>
    <row r="480" spans="1:4" ht="15.75" customHeight="1">
      <c r="A480" s="175"/>
      <c r="D480" s="177"/>
    </row>
    <row r="481" spans="1:4" ht="15.75" customHeight="1">
      <c r="A481" s="175"/>
      <c r="D481" s="177"/>
    </row>
    <row r="482" spans="1:4" ht="15.75" customHeight="1">
      <c r="A482" s="175"/>
      <c r="D482" s="177"/>
    </row>
    <row r="483" spans="1:4" ht="15.75" customHeight="1">
      <c r="A483" s="175"/>
      <c r="D483" s="177"/>
    </row>
    <row r="484" spans="1:4" ht="15.75" customHeight="1">
      <c r="A484" s="175"/>
      <c r="D484" s="177"/>
    </row>
    <row r="485" spans="1:4" ht="15.75" customHeight="1">
      <c r="A485" s="175"/>
      <c r="D485" s="177"/>
    </row>
    <row r="486" spans="1:4" ht="15.75" customHeight="1">
      <c r="A486" s="175"/>
      <c r="D486" s="177"/>
    </row>
    <row r="487" spans="1:4" ht="15.75" customHeight="1">
      <c r="A487" s="175"/>
      <c r="D487" s="177"/>
    </row>
    <row r="488" spans="1:4" ht="15.75" customHeight="1">
      <c r="A488" s="175"/>
      <c r="D488" s="177"/>
    </row>
    <row r="489" spans="1:4" ht="15.75" customHeight="1">
      <c r="A489" s="175"/>
      <c r="D489" s="177"/>
    </row>
    <row r="490" spans="1:4" ht="15.75" customHeight="1">
      <c r="A490" s="175"/>
      <c r="D490" s="177"/>
    </row>
    <row r="491" spans="1:4" ht="15.75" customHeight="1">
      <c r="A491" s="175"/>
      <c r="D491" s="177"/>
    </row>
    <row r="492" spans="1:4" ht="15.75" customHeight="1">
      <c r="A492" s="175"/>
      <c r="D492" s="177"/>
    </row>
    <row r="493" spans="1:4" ht="15.75" customHeight="1">
      <c r="A493" s="175"/>
      <c r="D493" s="177"/>
    </row>
    <row r="494" spans="1:4" ht="15.75" customHeight="1">
      <c r="A494" s="175"/>
      <c r="D494" s="177"/>
    </row>
    <row r="495" spans="1:4" ht="15.75" customHeight="1">
      <c r="A495" s="175"/>
      <c r="D495" s="177"/>
    </row>
    <row r="496" spans="1:4" ht="15.75" customHeight="1">
      <c r="A496" s="175"/>
      <c r="D496" s="177"/>
    </row>
    <row r="497" spans="1:4" ht="15.75" customHeight="1">
      <c r="A497" s="175"/>
      <c r="D497" s="177"/>
    </row>
    <row r="498" spans="1:4" ht="15.75" customHeight="1">
      <c r="A498" s="175"/>
      <c r="D498" s="177"/>
    </row>
    <row r="499" spans="1:4" ht="15.75" customHeight="1">
      <c r="A499" s="175"/>
      <c r="D499" s="177"/>
    </row>
    <row r="500" spans="1:4" ht="15.75" customHeight="1">
      <c r="A500" s="175"/>
      <c r="D500" s="177"/>
    </row>
    <row r="501" spans="1:4" ht="15.75" customHeight="1">
      <c r="A501" s="175"/>
      <c r="D501" s="177"/>
    </row>
    <row r="502" spans="1:4" ht="15.75" customHeight="1">
      <c r="A502" s="175"/>
      <c r="D502" s="177"/>
    </row>
    <row r="503" spans="1:4" ht="15.75" customHeight="1">
      <c r="A503" s="175"/>
      <c r="D503" s="177"/>
    </row>
    <row r="504" spans="1:4" ht="15.75" customHeight="1">
      <c r="A504" s="175"/>
      <c r="D504" s="177"/>
    </row>
    <row r="505" spans="1:4" ht="15.75" customHeight="1">
      <c r="A505" s="175"/>
      <c r="D505" s="177"/>
    </row>
    <row r="506" spans="1:4" ht="15.75" customHeight="1">
      <c r="A506" s="175"/>
      <c r="D506" s="177"/>
    </row>
    <row r="507" spans="1:4" ht="15.75" customHeight="1">
      <c r="A507" s="175"/>
      <c r="D507" s="177"/>
    </row>
    <row r="508" spans="1:4" ht="15.75" customHeight="1">
      <c r="A508" s="175"/>
      <c r="D508" s="177"/>
    </row>
    <row r="509" spans="1:4" ht="15.75" customHeight="1">
      <c r="A509" s="175"/>
      <c r="D509" s="177"/>
    </row>
    <row r="510" spans="1:4" ht="15.75" customHeight="1">
      <c r="A510" s="175"/>
      <c r="D510" s="177"/>
    </row>
    <row r="511" spans="1:4" ht="15.75" customHeight="1">
      <c r="A511" s="175"/>
      <c r="D511" s="177"/>
    </row>
    <row r="512" spans="1:4" ht="15.75" customHeight="1">
      <c r="A512" s="175"/>
      <c r="D512" s="177"/>
    </row>
    <row r="513" spans="1:4" ht="15.75" customHeight="1">
      <c r="A513" s="175"/>
      <c r="D513" s="177"/>
    </row>
    <row r="514" spans="1:4" ht="15.75" customHeight="1">
      <c r="A514" s="175"/>
      <c r="D514" s="177"/>
    </row>
    <row r="515" spans="1:4" ht="15.75" customHeight="1">
      <c r="A515" s="175"/>
      <c r="D515" s="177"/>
    </row>
    <row r="516" spans="1:4" ht="15.75" customHeight="1">
      <c r="A516" s="175"/>
      <c r="D516" s="177"/>
    </row>
    <row r="517" spans="1:4" ht="15.75" customHeight="1">
      <c r="A517" s="175"/>
      <c r="D517" s="177"/>
    </row>
    <row r="518" spans="1:4" ht="15.75" customHeight="1">
      <c r="A518" s="175"/>
      <c r="D518" s="177"/>
    </row>
    <row r="519" spans="1:4" ht="15.75" customHeight="1">
      <c r="A519" s="175"/>
      <c r="D519" s="177"/>
    </row>
    <row r="520" spans="1:4" ht="15.75" customHeight="1">
      <c r="A520" s="175"/>
      <c r="D520" s="177"/>
    </row>
    <row r="521" spans="1:4" ht="15.75" customHeight="1">
      <c r="A521" s="175"/>
      <c r="D521" s="177"/>
    </row>
    <row r="522" spans="1:4" ht="15.75" customHeight="1">
      <c r="A522" s="175"/>
      <c r="D522" s="177"/>
    </row>
    <row r="523" spans="1:4" ht="15.75" customHeight="1">
      <c r="A523" s="175"/>
      <c r="D523" s="177"/>
    </row>
    <row r="524" spans="1:4" ht="15.75" customHeight="1">
      <c r="A524" s="175"/>
      <c r="D524" s="177"/>
    </row>
    <row r="525" spans="1:4" ht="15.75" customHeight="1">
      <c r="A525" s="175"/>
      <c r="D525" s="177"/>
    </row>
    <row r="526" spans="1:4" ht="15.75" customHeight="1">
      <c r="A526" s="175"/>
      <c r="D526" s="177"/>
    </row>
    <row r="527" spans="1:4" ht="15.75" customHeight="1">
      <c r="A527" s="175"/>
      <c r="D527" s="177"/>
    </row>
    <row r="528" spans="1:4" ht="15.75" customHeight="1">
      <c r="A528" s="175"/>
      <c r="D528" s="177"/>
    </row>
    <row r="529" spans="1:4" ht="15.75" customHeight="1">
      <c r="A529" s="175"/>
      <c r="D529" s="177"/>
    </row>
    <row r="530" spans="1:4" ht="15.75" customHeight="1">
      <c r="A530" s="175"/>
      <c r="D530" s="177"/>
    </row>
    <row r="531" spans="1:4" ht="15.75" customHeight="1">
      <c r="A531" s="175"/>
      <c r="D531" s="177"/>
    </row>
    <row r="532" spans="1:4" ht="15.75" customHeight="1">
      <c r="A532" s="175"/>
      <c r="D532" s="177"/>
    </row>
    <row r="533" spans="1:4" ht="15.75" customHeight="1">
      <c r="A533" s="175"/>
      <c r="D533" s="177"/>
    </row>
    <row r="534" spans="1:4" ht="15.75" customHeight="1">
      <c r="A534" s="175"/>
      <c r="D534" s="177"/>
    </row>
    <row r="535" spans="1:4" ht="15.75" customHeight="1">
      <c r="A535" s="175"/>
      <c r="D535" s="177"/>
    </row>
    <row r="536" spans="1:4" ht="15.75" customHeight="1">
      <c r="A536" s="175"/>
      <c r="D536" s="177"/>
    </row>
    <row r="537" spans="1:4" ht="15.75" customHeight="1">
      <c r="A537" s="175"/>
      <c r="D537" s="177"/>
    </row>
    <row r="538" spans="1:4" ht="15.75" customHeight="1">
      <c r="A538" s="175"/>
      <c r="D538" s="177"/>
    </row>
    <row r="539" spans="1:4" ht="15.75" customHeight="1">
      <c r="A539" s="175"/>
      <c r="D539" s="177"/>
    </row>
    <row r="540" spans="1:4" ht="15.75" customHeight="1">
      <c r="A540" s="175"/>
      <c r="D540" s="177"/>
    </row>
    <row r="541" spans="1:4" ht="15.75" customHeight="1">
      <c r="A541" s="175"/>
      <c r="D541" s="177"/>
    </row>
    <row r="542" spans="1:4" ht="15.75" customHeight="1">
      <c r="A542" s="175"/>
      <c r="D542" s="177"/>
    </row>
    <row r="543" spans="1:4" ht="15.75" customHeight="1">
      <c r="A543" s="175"/>
      <c r="D543" s="177"/>
    </row>
    <row r="544" spans="1:4" ht="15.75" customHeight="1">
      <c r="A544" s="175"/>
      <c r="D544" s="177"/>
    </row>
    <row r="545" spans="1:4" ht="15.75" customHeight="1">
      <c r="A545" s="175"/>
      <c r="D545" s="177"/>
    </row>
    <row r="546" spans="1:4" ht="15.75" customHeight="1">
      <c r="A546" s="175"/>
      <c r="D546" s="177"/>
    </row>
    <row r="547" spans="1:4" ht="15.75" customHeight="1">
      <c r="A547" s="175"/>
      <c r="D547" s="177"/>
    </row>
    <row r="548" spans="1:4" ht="15.75" customHeight="1">
      <c r="A548" s="175"/>
      <c r="D548" s="177"/>
    </row>
    <row r="549" spans="1:4" ht="15.75" customHeight="1">
      <c r="A549" s="175"/>
      <c r="D549" s="177"/>
    </row>
    <row r="550" spans="1:4" ht="15.75" customHeight="1">
      <c r="A550" s="175"/>
      <c r="D550" s="177"/>
    </row>
    <row r="551" spans="1:4" ht="15.75" customHeight="1">
      <c r="A551" s="175"/>
      <c r="D551" s="177"/>
    </row>
    <row r="552" spans="1:4" ht="15.75" customHeight="1">
      <c r="A552" s="175"/>
      <c r="D552" s="177"/>
    </row>
    <row r="553" spans="1:4" ht="15.75" customHeight="1">
      <c r="A553" s="175"/>
      <c r="D553" s="177"/>
    </row>
    <row r="554" spans="1:4" ht="15.75" customHeight="1">
      <c r="A554" s="175"/>
      <c r="D554" s="177"/>
    </row>
    <row r="555" spans="1:4" ht="15.75" customHeight="1">
      <c r="A555" s="175"/>
      <c r="D555" s="177"/>
    </row>
    <row r="556" spans="1:4" ht="15.75" customHeight="1">
      <c r="A556" s="175"/>
      <c r="D556" s="177"/>
    </row>
    <row r="557" spans="1:4" ht="15.75" customHeight="1">
      <c r="A557" s="175"/>
      <c r="D557" s="177"/>
    </row>
    <row r="558" spans="1:4" ht="15.75" customHeight="1">
      <c r="A558" s="175"/>
      <c r="D558" s="177"/>
    </row>
    <row r="559" spans="1:4" ht="15.75" customHeight="1">
      <c r="A559" s="175"/>
      <c r="D559" s="177"/>
    </row>
    <row r="560" spans="1:4" ht="15.75" customHeight="1">
      <c r="A560" s="175"/>
      <c r="D560" s="177"/>
    </row>
    <row r="561" spans="1:4" ht="15.75" customHeight="1">
      <c r="A561" s="175"/>
      <c r="D561" s="177"/>
    </row>
    <row r="562" spans="1:4" ht="15.75" customHeight="1">
      <c r="A562" s="175"/>
      <c r="D562" s="177"/>
    </row>
    <row r="563" spans="1:4" ht="15.75" customHeight="1">
      <c r="A563" s="175"/>
      <c r="D563" s="177"/>
    </row>
    <row r="564" spans="1:4" ht="15.75" customHeight="1">
      <c r="A564" s="175"/>
      <c r="D564" s="177"/>
    </row>
    <row r="565" spans="1:4" ht="15.75" customHeight="1">
      <c r="A565" s="175"/>
      <c r="D565" s="177"/>
    </row>
    <row r="566" spans="1:4" ht="15.75" customHeight="1">
      <c r="A566" s="175"/>
      <c r="D566" s="177"/>
    </row>
    <row r="567" spans="1:4" ht="15.75" customHeight="1">
      <c r="A567" s="175"/>
      <c r="D567" s="177"/>
    </row>
    <row r="568" spans="1:4" ht="15.75" customHeight="1">
      <c r="A568" s="175"/>
      <c r="D568" s="177"/>
    </row>
    <row r="569" spans="1:4" ht="15.75" customHeight="1">
      <c r="A569" s="175"/>
      <c r="D569" s="177"/>
    </row>
    <row r="570" spans="1:4" ht="15.75" customHeight="1">
      <c r="A570" s="175"/>
      <c r="D570" s="177"/>
    </row>
    <row r="571" spans="1:4" ht="15.75" customHeight="1">
      <c r="A571" s="175"/>
      <c r="D571" s="177"/>
    </row>
    <row r="572" spans="1:4" ht="15.75" customHeight="1">
      <c r="A572" s="175"/>
      <c r="D572" s="177"/>
    </row>
    <row r="573" spans="1:4" ht="15.75" customHeight="1">
      <c r="A573" s="175"/>
      <c r="D573" s="177"/>
    </row>
    <row r="574" spans="1:4" ht="15.75" customHeight="1">
      <c r="A574" s="175"/>
      <c r="D574" s="177"/>
    </row>
    <row r="575" spans="1:4" ht="15.75" customHeight="1">
      <c r="A575" s="175"/>
      <c r="D575" s="177"/>
    </row>
    <row r="576" spans="1:4" ht="15.75" customHeight="1">
      <c r="A576" s="175"/>
      <c r="D576" s="177"/>
    </row>
    <row r="577" spans="1:4" ht="15.75" customHeight="1">
      <c r="A577" s="175"/>
      <c r="D577" s="177"/>
    </row>
    <row r="578" spans="1:4" ht="15.75" customHeight="1">
      <c r="A578" s="175"/>
      <c r="D578" s="177"/>
    </row>
    <row r="579" spans="1:4" ht="15.75" customHeight="1">
      <c r="A579" s="175"/>
      <c r="D579" s="177"/>
    </row>
    <row r="580" spans="1:4" ht="15.75" customHeight="1">
      <c r="A580" s="175"/>
      <c r="D580" s="177"/>
    </row>
    <row r="581" spans="1:4" ht="15.75" customHeight="1">
      <c r="A581" s="175"/>
      <c r="D581" s="177"/>
    </row>
    <row r="582" spans="1:4" ht="15.75" customHeight="1">
      <c r="A582" s="175"/>
      <c r="D582" s="177"/>
    </row>
    <row r="583" spans="1:4" ht="15.75" customHeight="1">
      <c r="A583" s="175"/>
      <c r="D583" s="177"/>
    </row>
    <row r="584" spans="1:4" ht="15.75" customHeight="1">
      <c r="A584" s="175"/>
      <c r="D584" s="177"/>
    </row>
    <row r="585" spans="1:4" ht="15.75" customHeight="1">
      <c r="A585" s="175"/>
      <c r="D585" s="177"/>
    </row>
    <row r="586" spans="1:4" ht="15.75" customHeight="1">
      <c r="A586" s="175"/>
      <c r="D586" s="177"/>
    </row>
    <row r="587" spans="1:4" ht="15.75" customHeight="1">
      <c r="A587" s="175"/>
      <c r="D587" s="177"/>
    </row>
    <row r="588" spans="1:4" ht="15.75" customHeight="1">
      <c r="A588" s="175"/>
      <c r="D588" s="177"/>
    </row>
    <row r="589" spans="1:4" ht="15.75" customHeight="1">
      <c r="A589" s="175"/>
      <c r="D589" s="177"/>
    </row>
    <row r="590" spans="1:4" ht="15.75" customHeight="1">
      <c r="A590" s="175"/>
      <c r="D590" s="177"/>
    </row>
    <row r="591" spans="1:4" ht="15.75" customHeight="1">
      <c r="A591" s="175"/>
      <c r="D591" s="177"/>
    </row>
    <row r="592" spans="1:4" ht="15.75" customHeight="1">
      <c r="A592" s="175"/>
      <c r="D592" s="177"/>
    </row>
    <row r="593" spans="1:4" ht="15.75" customHeight="1">
      <c r="A593" s="175"/>
      <c r="D593" s="177"/>
    </row>
    <row r="594" spans="1:4" ht="15.75" customHeight="1">
      <c r="A594" s="175"/>
      <c r="D594" s="177"/>
    </row>
    <row r="595" spans="1:4" ht="15.75" customHeight="1">
      <c r="A595" s="175"/>
      <c r="D595" s="177"/>
    </row>
    <row r="596" spans="1:4" ht="15.75" customHeight="1">
      <c r="A596" s="175"/>
      <c r="D596" s="177"/>
    </row>
    <row r="597" spans="1:4" ht="15.75" customHeight="1">
      <c r="A597" s="175"/>
      <c r="D597" s="177"/>
    </row>
    <row r="598" spans="1:4" ht="15.75" customHeight="1">
      <c r="A598" s="175"/>
      <c r="D598" s="177"/>
    </row>
    <row r="599" spans="1:4" ht="15.75" customHeight="1">
      <c r="A599" s="175"/>
      <c r="D599" s="177"/>
    </row>
    <row r="600" spans="1:4" ht="15.75" customHeight="1">
      <c r="A600" s="175"/>
      <c r="D600" s="177"/>
    </row>
    <row r="601" spans="1:4" ht="15.75" customHeight="1">
      <c r="A601" s="175"/>
      <c r="D601" s="177"/>
    </row>
    <row r="602" spans="1:4" ht="15.75" customHeight="1">
      <c r="A602" s="175"/>
      <c r="D602" s="177"/>
    </row>
    <row r="603" spans="1:4" ht="15.75" customHeight="1">
      <c r="A603" s="175"/>
      <c r="D603" s="177"/>
    </row>
    <row r="604" spans="1:4" ht="15.75" customHeight="1">
      <c r="A604" s="175"/>
      <c r="D604" s="177"/>
    </row>
    <row r="605" spans="1:4" ht="15.75" customHeight="1">
      <c r="A605" s="175"/>
      <c r="D605" s="177"/>
    </row>
    <row r="606" spans="1:4" ht="15.75" customHeight="1">
      <c r="A606" s="175"/>
      <c r="D606" s="177"/>
    </row>
    <row r="607" spans="1:4" ht="15.75" customHeight="1">
      <c r="A607" s="175"/>
      <c r="D607" s="177"/>
    </row>
    <row r="608" spans="1:4" ht="15.75" customHeight="1">
      <c r="A608" s="175"/>
      <c r="D608" s="177"/>
    </row>
    <row r="609" spans="1:4" ht="15.75" customHeight="1">
      <c r="A609" s="175"/>
      <c r="D609" s="177"/>
    </row>
    <row r="610" spans="1:4" ht="15.75" customHeight="1">
      <c r="A610" s="175"/>
      <c r="D610" s="177"/>
    </row>
    <row r="611" spans="1:4" ht="15.75" customHeight="1">
      <c r="A611" s="175"/>
      <c r="D611" s="177"/>
    </row>
    <row r="612" spans="1:4" ht="15.75" customHeight="1">
      <c r="A612" s="175"/>
      <c r="D612" s="177"/>
    </row>
    <row r="613" spans="1:4" ht="15.75" customHeight="1">
      <c r="A613" s="175"/>
      <c r="D613" s="177"/>
    </row>
    <row r="614" spans="1:4" ht="15.75" customHeight="1">
      <c r="A614" s="175"/>
      <c r="D614" s="177"/>
    </row>
    <row r="615" spans="1:4" ht="15.75" customHeight="1">
      <c r="A615" s="175"/>
      <c r="D615" s="177"/>
    </row>
    <row r="616" spans="1:4" ht="15.75" customHeight="1">
      <c r="A616" s="175"/>
      <c r="D616" s="177"/>
    </row>
    <row r="617" spans="1:4" ht="15.75" customHeight="1">
      <c r="A617" s="175"/>
      <c r="D617" s="177"/>
    </row>
    <row r="618" spans="1:4" ht="15.75" customHeight="1">
      <c r="A618" s="175"/>
      <c r="D618" s="177"/>
    </row>
    <row r="619" spans="1:4" ht="15.75" customHeight="1">
      <c r="A619" s="175"/>
      <c r="D619" s="177"/>
    </row>
    <row r="620" spans="1:4" ht="15.75" customHeight="1">
      <c r="A620" s="175"/>
      <c r="D620" s="177"/>
    </row>
    <row r="621" spans="1:4" ht="15.75" customHeight="1">
      <c r="A621" s="175"/>
      <c r="D621" s="177"/>
    </row>
    <row r="622" spans="1:4" ht="15.75" customHeight="1">
      <c r="A622" s="175"/>
      <c r="D622" s="177"/>
    </row>
    <row r="623" spans="1:4" ht="15.75" customHeight="1">
      <c r="A623" s="175"/>
      <c r="D623" s="177"/>
    </row>
    <row r="624" spans="1:4" ht="15.75" customHeight="1">
      <c r="A624" s="175"/>
      <c r="D624" s="177"/>
    </row>
    <row r="625" spans="1:4" ht="15.75" customHeight="1">
      <c r="A625" s="175"/>
      <c r="D625" s="177"/>
    </row>
    <row r="626" spans="1:4" ht="15.75" customHeight="1">
      <c r="A626" s="175"/>
      <c r="D626" s="177"/>
    </row>
    <row r="627" spans="1:4" ht="15.75" customHeight="1">
      <c r="A627" s="175"/>
      <c r="D627" s="177"/>
    </row>
    <row r="628" spans="1:4" ht="15.75" customHeight="1">
      <c r="A628" s="175"/>
      <c r="D628" s="177"/>
    </row>
    <row r="629" spans="1:4" ht="15.75" customHeight="1">
      <c r="A629" s="175"/>
      <c r="D629" s="177"/>
    </row>
    <row r="630" spans="1:4" ht="15.75" customHeight="1">
      <c r="A630" s="175"/>
      <c r="D630" s="177"/>
    </row>
    <row r="631" spans="1:4" ht="15.75" customHeight="1">
      <c r="A631" s="175"/>
      <c r="D631" s="177"/>
    </row>
    <row r="632" spans="1:4" ht="15.75" customHeight="1">
      <c r="A632" s="175"/>
      <c r="D632" s="177"/>
    </row>
    <row r="633" spans="1:4" ht="15.75" customHeight="1">
      <c r="A633" s="175"/>
      <c r="D633" s="177"/>
    </row>
    <row r="634" spans="1:4" ht="15.75" customHeight="1">
      <c r="A634" s="175"/>
      <c r="D634" s="177"/>
    </row>
    <row r="635" spans="1:4" ht="15.75" customHeight="1">
      <c r="A635" s="175"/>
      <c r="D635" s="177"/>
    </row>
    <row r="636" spans="1:4" ht="15.75" customHeight="1">
      <c r="A636" s="175"/>
      <c r="D636" s="177"/>
    </row>
    <row r="637" spans="1:4" ht="15.75" customHeight="1">
      <c r="A637" s="175"/>
      <c r="D637" s="177"/>
    </row>
    <row r="638" spans="1:4" ht="15.75" customHeight="1">
      <c r="A638" s="175"/>
      <c r="D638" s="177"/>
    </row>
    <row r="639" spans="1:4" ht="15.75" customHeight="1">
      <c r="A639" s="175"/>
      <c r="D639" s="177"/>
    </row>
    <row r="640" spans="1:4" ht="15.75" customHeight="1">
      <c r="A640" s="175"/>
      <c r="D640" s="177"/>
    </row>
    <row r="641" spans="1:4" ht="15.75" customHeight="1">
      <c r="A641" s="175"/>
      <c r="D641" s="177"/>
    </row>
    <row r="642" spans="1:4" ht="15.75" customHeight="1">
      <c r="A642" s="175"/>
      <c r="D642" s="177"/>
    </row>
    <row r="643" spans="1:4" ht="15.75" customHeight="1">
      <c r="A643" s="175"/>
      <c r="D643" s="177"/>
    </row>
    <row r="644" spans="1:4" ht="15.75" customHeight="1">
      <c r="A644" s="175"/>
      <c r="D644" s="177"/>
    </row>
    <row r="645" spans="1:4" ht="15.75" customHeight="1">
      <c r="A645" s="175"/>
      <c r="D645" s="177"/>
    </row>
    <row r="646" spans="1:4" ht="15.75" customHeight="1">
      <c r="A646" s="175"/>
      <c r="D646" s="177"/>
    </row>
    <row r="647" spans="1:4" ht="15.75" customHeight="1">
      <c r="A647" s="175"/>
      <c r="D647" s="177"/>
    </row>
    <row r="648" spans="1:4" ht="15.75" customHeight="1">
      <c r="A648" s="175"/>
      <c r="D648" s="177"/>
    </row>
    <row r="649" spans="1:4" ht="15.75" customHeight="1">
      <c r="A649" s="175"/>
      <c r="D649" s="177"/>
    </row>
    <row r="650" spans="1:4" ht="15.75" customHeight="1">
      <c r="A650" s="175"/>
      <c r="D650" s="177"/>
    </row>
    <row r="651" spans="1:4" ht="15.75" customHeight="1">
      <c r="A651" s="175"/>
      <c r="D651" s="177"/>
    </row>
    <row r="652" spans="1:4" ht="15.75" customHeight="1">
      <c r="A652" s="175"/>
      <c r="D652" s="177"/>
    </row>
    <row r="653" spans="1:4" ht="15.75" customHeight="1">
      <c r="A653" s="175"/>
      <c r="D653" s="177"/>
    </row>
    <row r="654" spans="1:4" ht="15.75" customHeight="1">
      <c r="A654" s="175"/>
      <c r="D654" s="177"/>
    </row>
    <row r="655" spans="1:4" ht="15.75" customHeight="1">
      <c r="A655" s="175"/>
      <c r="D655" s="177"/>
    </row>
    <row r="656" spans="1:4" ht="15.75" customHeight="1">
      <c r="A656" s="175"/>
      <c r="D656" s="177"/>
    </row>
    <row r="657" spans="1:4" ht="15.75" customHeight="1">
      <c r="A657" s="175"/>
      <c r="D657" s="177"/>
    </row>
    <row r="658" spans="1:4" ht="15.75" customHeight="1">
      <c r="A658" s="175"/>
      <c r="D658" s="177"/>
    </row>
    <row r="659" spans="1:4" ht="15.75" customHeight="1">
      <c r="A659" s="175"/>
      <c r="D659" s="177"/>
    </row>
    <row r="660" spans="1:4" ht="15.75" customHeight="1">
      <c r="A660" s="175"/>
      <c r="D660" s="177"/>
    </row>
    <row r="661" spans="1:4" ht="15.75" customHeight="1">
      <c r="A661" s="175"/>
      <c r="D661" s="177"/>
    </row>
    <row r="662" spans="1:4" ht="15.75" customHeight="1">
      <c r="A662" s="175"/>
      <c r="D662" s="177"/>
    </row>
    <row r="663" spans="1:4" ht="15.75" customHeight="1">
      <c r="A663" s="175"/>
      <c r="D663" s="177"/>
    </row>
    <row r="664" spans="1:4" ht="15.75" customHeight="1">
      <c r="A664" s="175"/>
      <c r="D664" s="177"/>
    </row>
    <row r="665" spans="1:4" ht="15.75" customHeight="1">
      <c r="A665" s="175"/>
      <c r="D665" s="177"/>
    </row>
    <row r="666" spans="1:4" ht="15.75" customHeight="1">
      <c r="A666" s="175"/>
      <c r="D666" s="177"/>
    </row>
    <row r="667" spans="1:4" ht="15.75" customHeight="1">
      <c r="A667" s="175"/>
      <c r="D667" s="177"/>
    </row>
    <row r="668" spans="1:4" ht="15.75" customHeight="1">
      <c r="A668" s="175"/>
      <c r="D668" s="177"/>
    </row>
    <row r="669" spans="1:4" ht="15.75" customHeight="1">
      <c r="A669" s="175"/>
      <c r="D669" s="177"/>
    </row>
    <row r="670" spans="1:4" ht="15.75" customHeight="1">
      <c r="A670" s="175"/>
      <c r="D670" s="177"/>
    </row>
    <row r="671" spans="1:4" ht="15.75" customHeight="1">
      <c r="A671" s="175"/>
      <c r="D671" s="177"/>
    </row>
    <row r="672" spans="1:4" ht="15.75" customHeight="1">
      <c r="A672" s="175"/>
      <c r="D672" s="177"/>
    </row>
    <row r="673" spans="1:4" ht="15.75" customHeight="1">
      <c r="A673" s="175"/>
      <c r="D673" s="177"/>
    </row>
    <row r="674" spans="1:4" ht="15.75" customHeight="1">
      <c r="A674" s="175"/>
      <c r="D674" s="177"/>
    </row>
    <row r="675" spans="1:4" ht="15.75" customHeight="1">
      <c r="A675" s="175"/>
      <c r="D675" s="177"/>
    </row>
    <row r="676" spans="1:4" ht="15.75" customHeight="1">
      <c r="A676" s="175"/>
      <c r="D676" s="177"/>
    </row>
    <row r="677" spans="1:4" ht="15.75" customHeight="1">
      <c r="A677" s="175"/>
      <c r="D677" s="177"/>
    </row>
    <row r="678" spans="1:4" ht="15.75" customHeight="1">
      <c r="A678" s="175"/>
      <c r="D678" s="177"/>
    </row>
    <row r="679" spans="1:4" ht="15.75" customHeight="1">
      <c r="A679" s="175"/>
      <c r="D679" s="177"/>
    </row>
    <row r="680" spans="1:4" ht="15.75" customHeight="1">
      <c r="A680" s="175"/>
      <c r="D680" s="177"/>
    </row>
    <row r="681" spans="1:4" ht="15.75" customHeight="1">
      <c r="A681" s="175"/>
      <c r="D681" s="177"/>
    </row>
    <row r="682" spans="1:4" ht="15.75" customHeight="1">
      <c r="A682" s="175"/>
      <c r="D682" s="177"/>
    </row>
    <row r="683" spans="1:4" ht="15.75" customHeight="1">
      <c r="A683" s="175"/>
      <c r="D683" s="177"/>
    </row>
    <row r="684" spans="1:4" ht="15.75" customHeight="1">
      <c r="A684" s="175"/>
      <c r="D684" s="177"/>
    </row>
    <row r="685" spans="1:4" ht="15.75" customHeight="1">
      <c r="A685" s="175"/>
      <c r="D685" s="177"/>
    </row>
    <row r="686" spans="1:4" ht="15.75" customHeight="1">
      <c r="A686" s="175"/>
      <c r="D686" s="177"/>
    </row>
    <row r="687" spans="1:4" ht="15.75" customHeight="1">
      <c r="A687" s="175"/>
      <c r="D687" s="177"/>
    </row>
    <row r="688" spans="1:4" ht="15.75" customHeight="1">
      <c r="A688" s="175"/>
      <c r="D688" s="177"/>
    </row>
    <row r="689" spans="1:4" ht="15.75" customHeight="1">
      <c r="A689" s="175"/>
      <c r="D689" s="177"/>
    </row>
    <row r="690" spans="1:4" ht="15.75" customHeight="1">
      <c r="A690" s="175"/>
      <c r="D690" s="177"/>
    </row>
    <row r="691" spans="1:4" ht="15.75" customHeight="1">
      <c r="A691" s="175"/>
      <c r="D691" s="177"/>
    </row>
    <row r="692" spans="1:4" ht="15.75" customHeight="1">
      <c r="A692" s="175"/>
      <c r="D692" s="177"/>
    </row>
    <row r="693" spans="1:4" ht="15.75" customHeight="1">
      <c r="A693" s="175"/>
      <c r="D693" s="177"/>
    </row>
    <row r="694" spans="1:4" ht="15.75" customHeight="1">
      <c r="A694" s="175"/>
      <c r="D694" s="177"/>
    </row>
    <row r="695" spans="1:4" ht="15.75" customHeight="1">
      <c r="A695" s="175"/>
      <c r="D695" s="177"/>
    </row>
    <row r="696" spans="1:4" ht="15.75" customHeight="1">
      <c r="A696" s="175"/>
      <c r="D696" s="177"/>
    </row>
    <row r="697" spans="1:4" ht="15.75" customHeight="1">
      <c r="A697" s="175"/>
      <c r="D697" s="177"/>
    </row>
    <row r="698" spans="1:4" ht="15.75" customHeight="1">
      <c r="A698" s="175"/>
      <c r="D698" s="177"/>
    </row>
    <row r="699" spans="1:4" ht="15.75" customHeight="1">
      <c r="A699" s="175"/>
      <c r="D699" s="177"/>
    </row>
    <row r="700" spans="1:4" ht="15.75" customHeight="1">
      <c r="A700" s="175"/>
      <c r="D700" s="177"/>
    </row>
    <row r="701" spans="1:4" ht="15.75" customHeight="1">
      <c r="A701" s="175"/>
      <c r="D701" s="177"/>
    </row>
    <row r="702" spans="1:4" ht="15.75" customHeight="1">
      <c r="A702" s="175"/>
      <c r="D702" s="177"/>
    </row>
    <row r="703" spans="1:4" ht="15.75" customHeight="1">
      <c r="A703" s="175"/>
      <c r="D703" s="177"/>
    </row>
    <row r="704" spans="1:4" ht="15.75" customHeight="1">
      <c r="A704" s="175"/>
      <c r="D704" s="177"/>
    </row>
    <row r="705" spans="1:4" ht="15.75" customHeight="1">
      <c r="A705" s="175"/>
      <c r="D705" s="177"/>
    </row>
    <row r="706" spans="1:4" ht="15.75" customHeight="1">
      <c r="A706" s="175"/>
      <c r="D706" s="177"/>
    </row>
    <row r="707" spans="1:4" ht="15.75" customHeight="1">
      <c r="A707" s="175"/>
      <c r="D707" s="177"/>
    </row>
    <row r="708" spans="1:4" ht="15.75" customHeight="1">
      <c r="A708" s="175"/>
      <c r="D708" s="177"/>
    </row>
    <row r="709" spans="1:4" ht="15.75" customHeight="1">
      <c r="A709" s="175"/>
      <c r="D709" s="177"/>
    </row>
    <row r="710" spans="1:4" ht="15.75" customHeight="1">
      <c r="A710" s="175"/>
      <c r="D710" s="177"/>
    </row>
    <row r="711" spans="1:4" ht="15.75" customHeight="1">
      <c r="A711" s="175"/>
      <c r="D711" s="177"/>
    </row>
    <row r="712" spans="1:4" ht="15.75" customHeight="1">
      <c r="A712" s="175"/>
      <c r="D712" s="177"/>
    </row>
    <row r="713" spans="1:4" ht="15.75" customHeight="1">
      <c r="A713" s="175"/>
      <c r="D713" s="177"/>
    </row>
    <row r="714" spans="1:4" ht="15.75" customHeight="1">
      <c r="A714" s="175"/>
      <c r="D714" s="177"/>
    </row>
    <row r="715" spans="1:4" ht="15.75" customHeight="1">
      <c r="A715" s="175"/>
      <c r="D715" s="177"/>
    </row>
    <row r="716" spans="1:4" ht="15.75" customHeight="1">
      <c r="A716" s="175"/>
      <c r="D716" s="177"/>
    </row>
    <row r="717" spans="1:4" ht="15.75" customHeight="1">
      <c r="A717" s="175"/>
      <c r="D717" s="177"/>
    </row>
    <row r="718" spans="1:4" ht="15.75" customHeight="1">
      <c r="A718" s="175"/>
      <c r="D718" s="177"/>
    </row>
    <row r="719" spans="1:4" ht="15.75" customHeight="1">
      <c r="A719" s="175"/>
      <c r="D719" s="177"/>
    </row>
    <row r="720" spans="1:4" ht="15.75" customHeight="1">
      <c r="A720" s="175"/>
      <c r="D720" s="177"/>
    </row>
    <row r="721" spans="1:4" ht="15.75" customHeight="1">
      <c r="A721" s="175"/>
      <c r="D721" s="177"/>
    </row>
    <row r="722" spans="1:4" ht="15.75" customHeight="1">
      <c r="A722" s="175"/>
      <c r="D722" s="177"/>
    </row>
    <row r="723" spans="1:4" ht="15.75" customHeight="1">
      <c r="A723" s="175"/>
      <c r="D723" s="177"/>
    </row>
    <row r="724" spans="1:4" ht="15.75" customHeight="1">
      <c r="A724" s="175"/>
      <c r="D724" s="177"/>
    </row>
    <row r="725" spans="1:4" ht="15.75" customHeight="1">
      <c r="A725" s="175"/>
      <c r="D725" s="177"/>
    </row>
    <row r="726" spans="1:4" ht="15.75" customHeight="1">
      <c r="A726" s="175"/>
      <c r="D726" s="177"/>
    </row>
    <row r="727" spans="1:4" ht="15.75" customHeight="1">
      <c r="A727" s="175"/>
      <c r="D727" s="177"/>
    </row>
    <row r="728" spans="1:4" ht="15.75" customHeight="1">
      <c r="A728" s="175"/>
      <c r="D728" s="177"/>
    </row>
    <row r="729" spans="1:4" ht="15.75" customHeight="1">
      <c r="A729" s="175"/>
      <c r="D729" s="177"/>
    </row>
    <row r="730" spans="1:4" ht="15.75" customHeight="1">
      <c r="A730" s="175"/>
      <c r="D730" s="177"/>
    </row>
    <row r="731" spans="1:4" ht="15.75" customHeight="1">
      <c r="A731" s="175"/>
      <c r="D731" s="177"/>
    </row>
    <row r="732" spans="1:4" ht="15.75" customHeight="1">
      <c r="A732" s="175"/>
      <c r="D732" s="177"/>
    </row>
    <row r="733" spans="1:4" ht="15.75" customHeight="1">
      <c r="A733" s="175"/>
      <c r="D733" s="177"/>
    </row>
    <row r="734" spans="1:4" ht="15.75" customHeight="1">
      <c r="A734" s="175"/>
      <c r="D734" s="177"/>
    </row>
    <row r="735" spans="1:4" ht="15.75" customHeight="1">
      <c r="A735" s="175"/>
      <c r="D735" s="177"/>
    </row>
    <row r="736" spans="1:4" ht="15.75" customHeight="1">
      <c r="A736" s="175"/>
      <c r="D736" s="177"/>
    </row>
    <row r="737" spans="1:4" ht="15.75" customHeight="1">
      <c r="A737" s="175"/>
      <c r="D737" s="177"/>
    </row>
    <row r="738" spans="1:4" ht="15.75" customHeight="1">
      <c r="A738" s="175"/>
      <c r="D738" s="177"/>
    </row>
    <row r="739" spans="1:4" ht="15.75" customHeight="1">
      <c r="A739" s="175"/>
      <c r="D739" s="177"/>
    </row>
    <row r="740" spans="1:4" ht="15.75" customHeight="1">
      <c r="A740" s="175"/>
      <c r="D740" s="177"/>
    </row>
    <row r="741" spans="1:4" ht="15.75" customHeight="1">
      <c r="A741" s="175"/>
      <c r="D741" s="177"/>
    </row>
    <row r="742" spans="1:4" ht="15.75" customHeight="1">
      <c r="A742" s="175"/>
      <c r="D742" s="177"/>
    </row>
    <row r="743" spans="1:4" ht="15.75" customHeight="1">
      <c r="A743" s="175"/>
      <c r="D743" s="177"/>
    </row>
    <row r="744" spans="1:4" ht="15.75" customHeight="1">
      <c r="A744" s="175"/>
      <c r="D744" s="177"/>
    </row>
    <row r="745" spans="1:4" ht="15.75" customHeight="1">
      <c r="A745" s="175"/>
      <c r="D745" s="177"/>
    </row>
    <row r="746" spans="1:4" ht="15.75" customHeight="1">
      <c r="A746" s="175"/>
      <c r="D746" s="177"/>
    </row>
    <row r="747" spans="1:4" ht="15.75" customHeight="1">
      <c r="A747" s="175"/>
      <c r="D747" s="177"/>
    </row>
    <row r="748" spans="1:4" ht="15.75" customHeight="1">
      <c r="A748" s="175"/>
      <c r="D748" s="177"/>
    </row>
    <row r="749" spans="1:4" ht="15.75" customHeight="1">
      <c r="A749" s="175"/>
      <c r="D749" s="177"/>
    </row>
    <row r="750" spans="1:4" ht="15.75" customHeight="1">
      <c r="A750" s="175"/>
      <c r="D750" s="177"/>
    </row>
    <row r="751" spans="1:4" ht="15.75" customHeight="1">
      <c r="A751" s="175"/>
      <c r="D751" s="177"/>
    </row>
    <row r="752" spans="1:4" ht="15.75" customHeight="1">
      <c r="A752" s="175"/>
      <c r="D752" s="177"/>
    </row>
    <row r="753" spans="1:4" ht="15.75" customHeight="1">
      <c r="A753" s="175"/>
      <c r="D753" s="177"/>
    </row>
    <row r="754" spans="1:4" ht="15.75" customHeight="1">
      <c r="A754" s="175"/>
      <c r="D754" s="177"/>
    </row>
    <row r="755" spans="1:4" ht="15.75" customHeight="1">
      <c r="A755" s="175"/>
      <c r="D755" s="177"/>
    </row>
    <row r="756" spans="1:4" ht="15.75" customHeight="1">
      <c r="A756" s="175"/>
      <c r="D756" s="177"/>
    </row>
    <row r="757" spans="1:4" ht="15.75" customHeight="1">
      <c r="A757" s="175"/>
      <c r="D757" s="177"/>
    </row>
    <row r="758" spans="1:4" ht="15.75" customHeight="1">
      <c r="A758" s="175"/>
      <c r="D758" s="177"/>
    </row>
    <row r="759" spans="1:4" ht="15.75" customHeight="1">
      <c r="A759" s="175"/>
      <c r="D759" s="177"/>
    </row>
    <row r="760" spans="1:4" ht="15.75" customHeight="1">
      <c r="A760" s="175"/>
      <c r="D760" s="177"/>
    </row>
    <row r="761" spans="1:4" ht="15.75" customHeight="1">
      <c r="A761" s="175"/>
      <c r="D761" s="177"/>
    </row>
    <row r="762" spans="1:4" ht="15.75" customHeight="1">
      <c r="A762" s="175"/>
      <c r="D762" s="177"/>
    </row>
    <row r="763" spans="1:4" ht="15.75" customHeight="1">
      <c r="A763" s="175"/>
      <c r="D763" s="177"/>
    </row>
    <row r="764" spans="1:4" ht="15.75" customHeight="1">
      <c r="A764" s="175"/>
      <c r="D764" s="177"/>
    </row>
    <row r="765" spans="1:4" ht="15.75" customHeight="1">
      <c r="A765" s="175"/>
      <c r="D765" s="177"/>
    </row>
    <row r="766" spans="1:4" ht="15.75" customHeight="1">
      <c r="A766" s="175"/>
      <c r="D766" s="177"/>
    </row>
    <row r="767" spans="1:4" ht="15.75" customHeight="1">
      <c r="A767" s="175"/>
      <c r="D767" s="177"/>
    </row>
    <row r="768" spans="1:4" ht="15.75" customHeight="1">
      <c r="A768" s="175"/>
      <c r="D768" s="177"/>
    </row>
    <row r="769" spans="1:4" ht="15.75" customHeight="1">
      <c r="A769" s="175"/>
      <c r="D769" s="177"/>
    </row>
    <row r="770" spans="1:4" ht="15.75" customHeight="1">
      <c r="A770" s="175"/>
      <c r="D770" s="177"/>
    </row>
    <row r="771" spans="1:4" ht="15.75" customHeight="1">
      <c r="A771" s="175"/>
      <c r="D771" s="177"/>
    </row>
    <row r="772" spans="1:4" ht="15.75" customHeight="1">
      <c r="A772" s="175"/>
      <c r="D772" s="177"/>
    </row>
    <row r="773" spans="1:4" ht="15.75" customHeight="1">
      <c r="A773" s="175"/>
      <c r="D773" s="177"/>
    </row>
    <row r="774" spans="1:4" ht="15.75" customHeight="1">
      <c r="A774" s="175"/>
      <c r="D774" s="177"/>
    </row>
    <row r="775" spans="1:4" ht="15.75" customHeight="1">
      <c r="A775" s="175"/>
      <c r="D775" s="177"/>
    </row>
    <row r="776" spans="1:4" ht="15.75" customHeight="1">
      <c r="A776" s="175"/>
      <c r="D776" s="177"/>
    </row>
    <row r="777" spans="1:4" ht="15.75" customHeight="1">
      <c r="A777" s="175"/>
      <c r="D777" s="177"/>
    </row>
    <row r="778" spans="1:4" ht="15.75" customHeight="1">
      <c r="A778" s="175"/>
      <c r="D778" s="177"/>
    </row>
    <row r="779" spans="1:4" ht="15.75" customHeight="1">
      <c r="A779" s="175"/>
      <c r="D779" s="177"/>
    </row>
    <row r="780" spans="1:4" ht="15.75" customHeight="1">
      <c r="A780" s="175"/>
      <c r="D780" s="177"/>
    </row>
    <row r="781" spans="1:4" ht="15.75" customHeight="1">
      <c r="A781" s="175"/>
      <c r="D781" s="177"/>
    </row>
    <row r="782" spans="1:4" ht="15.75" customHeight="1">
      <c r="A782" s="175"/>
      <c r="D782" s="177"/>
    </row>
    <row r="783" spans="1:4" ht="15.75" customHeight="1">
      <c r="A783" s="175"/>
      <c r="D783" s="177"/>
    </row>
    <row r="784" spans="1:4" ht="15.75" customHeight="1">
      <c r="A784" s="175"/>
      <c r="D784" s="177"/>
    </row>
    <row r="785" spans="1:4" ht="15.75" customHeight="1">
      <c r="A785" s="175"/>
      <c r="D785" s="177"/>
    </row>
    <row r="786" spans="1:4" ht="15.75" customHeight="1">
      <c r="A786" s="175"/>
      <c r="D786" s="177"/>
    </row>
    <row r="787" spans="1:4" ht="15.75" customHeight="1">
      <c r="A787" s="175"/>
      <c r="D787" s="177"/>
    </row>
    <row r="788" spans="1:4" ht="15.75" customHeight="1">
      <c r="A788" s="175"/>
      <c r="D788" s="177"/>
    </row>
  </sheetData>
  <sortState ref="A5:K167">
    <sortCondition ref="I5:I167"/>
    <sortCondition ref="G5:G167"/>
    <sortCondition ref="B5:B167"/>
  </sortState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655"/>
  <sheetViews>
    <sheetView workbookViewId="0">
      <pane xSplit="1" ySplit="2" topLeftCell="B87" activePane="bottomRight" state="frozen"/>
      <selection pane="topRight" activeCell="B1" sqref="B1"/>
      <selection pane="bottomLeft" activeCell="A3" sqref="A3"/>
      <selection pane="bottomRight" activeCell="J110" sqref="H110:J115"/>
    </sheetView>
  </sheetViews>
  <sheetFormatPr defaultColWidth="14.42578125" defaultRowHeight="15" customHeight="1"/>
  <cols>
    <col min="1" max="1" width="7.140625" style="176" customWidth="1"/>
    <col min="2" max="2" width="9.42578125" style="176" customWidth="1"/>
    <col min="3" max="3" width="7" style="176" customWidth="1"/>
    <col min="4" max="4" width="10.28515625" style="176" customWidth="1"/>
    <col min="5" max="5" width="26.7109375" style="176" customWidth="1"/>
    <col min="6" max="11" width="10.28515625" style="176" customWidth="1"/>
    <col min="12" max="26" width="8.5703125" customWidth="1"/>
  </cols>
  <sheetData>
    <row r="1" spans="1:26">
      <c r="A1" s="181" t="s">
        <v>1102</v>
      </c>
      <c r="D1" s="177"/>
    </row>
    <row r="2" spans="1:26" ht="21">
      <c r="A2" s="179" t="s">
        <v>3</v>
      </c>
      <c r="B2" s="179" t="s">
        <v>4</v>
      </c>
      <c r="C2" s="179" t="s">
        <v>5</v>
      </c>
      <c r="D2" s="179" t="s">
        <v>6</v>
      </c>
      <c r="E2" s="179" t="s">
        <v>7</v>
      </c>
      <c r="F2" s="179" t="s">
        <v>8</v>
      </c>
      <c r="G2" s="179" t="s">
        <v>9</v>
      </c>
      <c r="H2" s="179" t="s">
        <v>10</v>
      </c>
      <c r="I2" s="179" t="s">
        <v>11</v>
      </c>
      <c r="J2" s="179" t="s">
        <v>12</v>
      </c>
      <c r="K2" s="179" t="s">
        <v>13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21">
      <c r="A3" s="187" t="s">
        <v>1361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>
      <c r="A4" s="127">
        <v>4</v>
      </c>
      <c r="B4" s="127" t="s">
        <v>1124</v>
      </c>
      <c r="C4" s="127">
        <v>3</v>
      </c>
      <c r="D4" s="129">
        <v>14</v>
      </c>
      <c r="E4" s="130" t="str">
        <f>+VLOOKUP(D4,Participants!$A$1:$F$1496,2,FALSE)</f>
        <v>Anna Lazzara</v>
      </c>
      <c r="F4" s="130" t="str">
        <f>+VLOOKUP(D4,Participants!$A$1:$F$1496,4,FALSE)</f>
        <v>BFS</v>
      </c>
      <c r="G4" s="130" t="str">
        <f>+VLOOKUP(D4,Participants!$A$1:$F$1496,5,FALSE)</f>
        <v>F</v>
      </c>
      <c r="H4" s="130">
        <f>+VLOOKUP(D4,Participants!$A$1:$F$1496,3,FALSE)</f>
        <v>3</v>
      </c>
      <c r="I4" s="130" t="str">
        <f>+VLOOKUP(D4,Participants!$A$1:$F$1496,6,FALSE)</f>
        <v>Dev</v>
      </c>
      <c r="J4" s="130">
        <v>1</v>
      </c>
      <c r="K4" s="130">
        <v>10</v>
      </c>
    </row>
    <row r="5" spans="1:26">
      <c r="A5" s="127">
        <v>4</v>
      </c>
      <c r="B5" s="127" t="s">
        <v>1126</v>
      </c>
      <c r="C5" s="127">
        <v>5</v>
      </c>
      <c r="D5" s="129">
        <v>15</v>
      </c>
      <c r="E5" s="130" t="str">
        <f>+VLOOKUP(D5,Participants!$A$1:$F$1496,2,FALSE)</f>
        <v>Audra Lazzara</v>
      </c>
      <c r="F5" s="130" t="str">
        <f>+VLOOKUP(D5,Participants!$A$1:$F$1496,4,FALSE)</f>
        <v>BFS</v>
      </c>
      <c r="G5" s="130" t="str">
        <f>+VLOOKUP(D5,Participants!$A$1:$F$1496,5,FALSE)</f>
        <v>F</v>
      </c>
      <c r="H5" s="130">
        <f>+VLOOKUP(D5,Participants!$A$1:$F$1496,3,FALSE)</f>
        <v>3</v>
      </c>
      <c r="I5" s="130" t="str">
        <f>+VLOOKUP(D5,Participants!$A$1:$F$1496,6,FALSE)</f>
        <v>Dev</v>
      </c>
      <c r="J5" s="130">
        <v>2</v>
      </c>
      <c r="K5" s="130">
        <v>8</v>
      </c>
    </row>
    <row r="6" spans="1:26">
      <c r="A6" s="127">
        <v>2</v>
      </c>
      <c r="B6" s="127" t="s">
        <v>1114</v>
      </c>
      <c r="C6" s="127">
        <v>6</v>
      </c>
      <c r="D6" s="129">
        <v>421</v>
      </c>
      <c r="E6" s="130" t="str">
        <f>+VLOOKUP(D6,Participants!$A$1:$F$1496,2,FALSE)</f>
        <v>Alexa Stoltz</v>
      </c>
      <c r="F6" s="130" t="str">
        <f>+VLOOKUP(D6,Participants!$A$1:$F$1496,4,FALSE)</f>
        <v>PHA</v>
      </c>
      <c r="G6" s="130" t="str">
        <f>+VLOOKUP(D6,Participants!$A$1:$F$1496,5,FALSE)</f>
        <v>F</v>
      </c>
      <c r="H6" s="130">
        <f>+VLOOKUP(D6,Participants!$A$1:$F$1496,3,FALSE)</f>
        <v>3</v>
      </c>
      <c r="I6" s="130" t="str">
        <f>+VLOOKUP(D6,Participants!$A$1:$F$1496,6,FALSE)</f>
        <v>Dev</v>
      </c>
      <c r="J6" s="130">
        <v>3</v>
      </c>
      <c r="K6" s="130">
        <v>6</v>
      </c>
    </row>
    <row r="7" spans="1:26">
      <c r="A7" s="127">
        <v>4</v>
      </c>
      <c r="B7" s="127" t="s">
        <v>1123</v>
      </c>
      <c r="C7" s="127">
        <v>2</v>
      </c>
      <c r="D7" s="129">
        <v>1043</v>
      </c>
      <c r="E7" s="130" t="str">
        <f>+VLOOKUP(D7,Participants!$A$1:$F$1496,2,FALSE)</f>
        <v>Zoe Woessnner</v>
      </c>
      <c r="F7" s="130" t="str">
        <f>+VLOOKUP(D7,Participants!$A$1:$F$1496,4,FALSE)</f>
        <v>HTS</v>
      </c>
      <c r="G7" s="130" t="str">
        <f>+VLOOKUP(D7,Participants!$A$1:$F$1496,5,FALSE)</f>
        <v>F</v>
      </c>
      <c r="H7" s="130">
        <f>+VLOOKUP(D7,Participants!$A$1:$F$1496,3,FALSE)</f>
        <v>4</v>
      </c>
      <c r="I7" s="130" t="str">
        <f>+VLOOKUP(D7,Participants!$A$1:$F$1496,6,FALSE)</f>
        <v>Dev</v>
      </c>
      <c r="J7" s="130">
        <v>4</v>
      </c>
      <c r="K7" s="130">
        <v>5</v>
      </c>
    </row>
    <row r="8" spans="1:26">
      <c r="A8" s="127">
        <v>4</v>
      </c>
      <c r="B8" s="127" t="s">
        <v>1128</v>
      </c>
      <c r="C8" s="127">
        <v>7</v>
      </c>
      <c r="D8" s="129">
        <v>688</v>
      </c>
      <c r="E8" s="130" t="str">
        <f>+VLOOKUP(D8,Participants!$A$1:$F$1496,2,FALSE)</f>
        <v>Lissy Cornell</v>
      </c>
      <c r="F8" s="130" t="str">
        <f>+VLOOKUP(D8,Participants!$A$1:$F$1496,4,FALSE)</f>
        <v>BCS</v>
      </c>
      <c r="G8" s="130" t="str">
        <f>+VLOOKUP(D8,Participants!$A$1:$F$1496,5,FALSE)</f>
        <v>F</v>
      </c>
      <c r="H8" s="130">
        <f>+VLOOKUP(D8,Participants!$A$1:$F$1496,3,FALSE)</f>
        <v>4</v>
      </c>
      <c r="I8" s="130" t="str">
        <f>+VLOOKUP(D8,Participants!$A$1:$F$1496,6,FALSE)</f>
        <v>Dev</v>
      </c>
      <c r="J8" s="130">
        <f>J7+1</f>
        <v>5</v>
      </c>
      <c r="K8" s="130">
        <v>4</v>
      </c>
    </row>
    <row r="9" spans="1:26">
      <c r="A9" s="127">
        <v>4</v>
      </c>
      <c r="B9" s="127" t="s">
        <v>1122</v>
      </c>
      <c r="C9" s="127">
        <v>1</v>
      </c>
      <c r="D9" s="129">
        <v>324</v>
      </c>
      <c r="E9" s="130" t="str">
        <f>+VLOOKUP(D9,Participants!$A$1:$F$1496,2,FALSE)</f>
        <v>Sarah Stevens</v>
      </c>
      <c r="F9" s="130" t="str">
        <f>+VLOOKUP(D9,Participants!$A$1:$F$1496,4,FALSE)</f>
        <v>BTA</v>
      </c>
      <c r="G9" s="130" t="str">
        <f>+VLOOKUP(D9,Participants!$A$1:$F$1496,5,FALSE)</f>
        <v>F</v>
      </c>
      <c r="H9" s="130">
        <f>+VLOOKUP(D9,Participants!$A$1:$F$1496,3,FALSE)</f>
        <v>4</v>
      </c>
      <c r="I9" s="130" t="str">
        <f>+VLOOKUP(D9,Participants!$A$1:$F$1496,6,FALSE)</f>
        <v>Dev</v>
      </c>
      <c r="J9" s="130">
        <f t="shared" ref="J9:J30" si="0">J8+1</f>
        <v>6</v>
      </c>
      <c r="K9" s="130">
        <v>3</v>
      </c>
    </row>
    <row r="10" spans="1:26">
      <c r="A10" s="127">
        <v>3</v>
      </c>
      <c r="B10" s="127" t="s">
        <v>1120</v>
      </c>
      <c r="C10" s="127">
        <v>5</v>
      </c>
      <c r="D10" s="129">
        <v>8</v>
      </c>
      <c r="E10" s="130" t="str">
        <f>+VLOOKUP(D10,Participants!$A$1:$F$1496,2,FALSE)</f>
        <v>Caroline Sell</v>
      </c>
      <c r="F10" s="130" t="str">
        <f>+VLOOKUP(D10,Participants!$A$1:$F$1496,4,FALSE)</f>
        <v>BFS</v>
      </c>
      <c r="G10" s="130" t="str">
        <f>+VLOOKUP(D10,Participants!$A$1:$F$1496,5,FALSE)</f>
        <v>F</v>
      </c>
      <c r="H10" s="130">
        <f>+VLOOKUP(D10,Participants!$A$1:$F$1496,3,FALSE)</f>
        <v>2</v>
      </c>
      <c r="I10" s="130" t="str">
        <f>+VLOOKUP(D10,Participants!$A$1:$F$1496,6,FALSE)</f>
        <v>Dev</v>
      </c>
      <c r="J10" s="130">
        <f t="shared" si="0"/>
        <v>7</v>
      </c>
      <c r="K10" s="130">
        <v>2</v>
      </c>
    </row>
    <row r="11" spans="1:26">
      <c r="A11" s="127">
        <v>3</v>
      </c>
      <c r="B11" s="127" t="s">
        <v>1118</v>
      </c>
      <c r="C11" s="127">
        <v>3</v>
      </c>
      <c r="D11" s="129">
        <v>1042</v>
      </c>
      <c r="E11" s="130" t="str">
        <f>+VLOOKUP(D11,Participants!$A$1:$F$1496,2,FALSE)</f>
        <v>Sophia Saginaw</v>
      </c>
      <c r="F11" s="130" t="str">
        <f>+VLOOKUP(D11,Participants!$A$1:$F$1496,4,FALSE)</f>
        <v>HTS</v>
      </c>
      <c r="G11" s="130" t="str">
        <f>+VLOOKUP(D11,Participants!$A$1:$F$1496,5,FALSE)</f>
        <v>F</v>
      </c>
      <c r="H11" s="130">
        <f>+VLOOKUP(D11,Participants!$A$1:$F$1496,3,FALSE)</f>
        <v>4</v>
      </c>
      <c r="I11" s="130" t="str">
        <f>+VLOOKUP(D11,Participants!$A$1:$F$1496,6,FALSE)</f>
        <v>Dev</v>
      </c>
      <c r="J11" s="130">
        <f t="shared" si="0"/>
        <v>8</v>
      </c>
      <c r="K11" s="130">
        <v>1</v>
      </c>
    </row>
    <row r="12" spans="1:26">
      <c r="A12" s="127">
        <v>2</v>
      </c>
      <c r="B12" s="127" t="s">
        <v>1110</v>
      </c>
      <c r="C12" s="127">
        <v>2</v>
      </c>
      <c r="D12" s="129">
        <v>11</v>
      </c>
      <c r="E12" s="130" t="str">
        <f>+VLOOKUP(D12,Participants!$A$1:$F$1496,2,FALSE)</f>
        <v>Madeline Sell</v>
      </c>
      <c r="F12" s="130" t="str">
        <f>+VLOOKUP(D12,Participants!$A$1:$F$1496,4,FALSE)</f>
        <v>BFS</v>
      </c>
      <c r="G12" s="130" t="str">
        <f>+VLOOKUP(D12,Participants!$A$1:$F$1496,5,FALSE)</f>
        <v>F</v>
      </c>
      <c r="H12" s="130">
        <f>+VLOOKUP(D12,Participants!$A$1:$F$1496,3,FALSE)</f>
        <v>2</v>
      </c>
      <c r="I12" s="130" t="str">
        <f>+VLOOKUP(D12,Participants!$A$1:$F$1496,6,FALSE)</f>
        <v>Dev</v>
      </c>
      <c r="J12" s="130">
        <f t="shared" si="0"/>
        <v>9</v>
      </c>
      <c r="K12" s="130"/>
    </row>
    <row r="13" spans="1:26">
      <c r="A13" s="127">
        <v>4</v>
      </c>
      <c r="B13" s="127" t="s">
        <v>1125</v>
      </c>
      <c r="C13" s="127">
        <v>4</v>
      </c>
      <c r="D13" s="129">
        <v>1039</v>
      </c>
      <c r="E13" s="130" t="str">
        <f>+VLOOKUP(D13,Participants!$A$1:$F$1496,2,FALSE)</f>
        <v>Leah Parker</v>
      </c>
      <c r="F13" s="130" t="str">
        <f>+VLOOKUP(D13,Participants!$A$1:$F$1496,4,FALSE)</f>
        <v>HTS</v>
      </c>
      <c r="G13" s="130" t="str">
        <f>+VLOOKUP(D13,Participants!$A$1:$F$1496,5,FALSE)</f>
        <v>F</v>
      </c>
      <c r="H13" s="130">
        <f>+VLOOKUP(D13,Participants!$A$1:$F$1496,3,FALSE)</f>
        <v>4</v>
      </c>
      <c r="I13" s="130" t="str">
        <f>+VLOOKUP(D13,Participants!$A$1:$F$1496,6,FALSE)</f>
        <v>Dev</v>
      </c>
      <c r="J13" s="130">
        <f t="shared" si="0"/>
        <v>10</v>
      </c>
      <c r="K13" s="130"/>
    </row>
    <row r="14" spans="1:26">
      <c r="A14" s="127">
        <v>4</v>
      </c>
      <c r="B14" s="127" t="s">
        <v>1127</v>
      </c>
      <c r="C14" s="127">
        <v>6</v>
      </c>
      <c r="D14" s="129">
        <v>687</v>
      </c>
      <c r="E14" s="130" t="str">
        <f>+VLOOKUP(D14,Participants!$A$1:$F$1496,2,FALSE)</f>
        <v>Addison Johns</v>
      </c>
      <c r="F14" s="130" t="str">
        <f>+VLOOKUP(D14,Participants!$A$1:$F$1496,4,FALSE)</f>
        <v>BCS</v>
      </c>
      <c r="G14" s="130" t="str">
        <f>+VLOOKUP(D14,Participants!$A$1:$F$1496,5,FALSE)</f>
        <v>F</v>
      </c>
      <c r="H14" s="130">
        <f>+VLOOKUP(D14,Participants!$A$1:$F$1496,3,FALSE)</f>
        <v>4</v>
      </c>
      <c r="I14" s="130" t="str">
        <f>+VLOOKUP(D14,Participants!$A$1:$F$1496,6,FALSE)</f>
        <v>Dev</v>
      </c>
      <c r="J14" s="130">
        <f t="shared" si="0"/>
        <v>11</v>
      </c>
      <c r="K14" s="130"/>
    </row>
    <row r="15" spans="1:26">
      <c r="A15" s="127">
        <v>3</v>
      </c>
      <c r="B15" s="127" t="s">
        <v>1119</v>
      </c>
      <c r="C15" s="127">
        <v>4</v>
      </c>
      <c r="D15" s="129">
        <v>1038</v>
      </c>
      <c r="E15" s="130" t="str">
        <f>+VLOOKUP(D15,Participants!$A$1:$F$1496,2,FALSE)</f>
        <v>Elise Hornyak</v>
      </c>
      <c r="F15" s="130" t="str">
        <f>+VLOOKUP(D15,Participants!$A$1:$F$1496,4,FALSE)</f>
        <v>HTS</v>
      </c>
      <c r="G15" s="130" t="str">
        <f>+VLOOKUP(D15,Participants!$A$1:$F$1496,5,FALSE)</f>
        <v>F</v>
      </c>
      <c r="H15" s="130">
        <f>+VLOOKUP(D15,Participants!$A$1:$F$1496,3,FALSE)</f>
        <v>4</v>
      </c>
      <c r="I15" s="130" t="str">
        <f>+VLOOKUP(D15,Participants!$A$1:$F$1496,6,FALSE)</f>
        <v>Dev</v>
      </c>
      <c r="J15" s="130">
        <f t="shared" si="0"/>
        <v>12</v>
      </c>
      <c r="K15" s="130"/>
    </row>
    <row r="16" spans="1:26">
      <c r="A16" s="127">
        <v>10</v>
      </c>
      <c r="B16" s="127" t="s">
        <v>1173</v>
      </c>
      <c r="C16" s="128">
        <v>6</v>
      </c>
      <c r="D16" s="129">
        <v>1218</v>
      </c>
      <c r="E16" s="130" t="str">
        <f>+VLOOKUP(D16,Participants!$A$1:$F$1496,2,FALSE)</f>
        <v>Naomi Sauers</v>
      </c>
      <c r="F16" s="130" t="str">
        <f>+VLOOKUP(D16,Participants!$A$1:$F$1496,4,FALSE)</f>
        <v>GRE</v>
      </c>
      <c r="G16" s="130" t="str">
        <f>+VLOOKUP(D16,Participants!$A$1:$F$1496,5,FALSE)</f>
        <v>F</v>
      </c>
      <c r="H16" s="130">
        <f>+VLOOKUP(D16,Participants!$A$1:$F$1496,3,FALSE)</f>
        <v>4</v>
      </c>
      <c r="I16" s="130" t="str">
        <f>+VLOOKUP(D16,Participants!$A$1:$F$1496,6,FALSE)</f>
        <v>Dev</v>
      </c>
      <c r="J16" s="130">
        <f t="shared" si="0"/>
        <v>13</v>
      </c>
      <c r="K16" s="130"/>
    </row>
    <row r="17" spans="1:11">
      <c r="A17" s="127">
        <v>1</v>
      </c>
      <c r="B17" s="127" t="s">
        <v>1105</v>
      </c>
      <c r="C17" s="127">
        <v>3</v>
      </c>
      <c r="D17" s="129">
        <v>20</v>
      </c>
      <c r="E17" s="130" t="str">
        <f>+VLOOKUP(D17,Participants!$A$1:$F$1496,2,FALSE)</f>
        <v>Alanna McEnaney</v>
      </c>
      <c r="F17" s="130" t="str">
        <f>+VLOOKUP(D17,Participants!$A$1:$F$1496,4,FALSE)</f>
        <v>BFS</v>
      </c>
      <c r="G17" s="130" t="str">
        <f>+VLOOKUP(D17,Participants!$A$1:$F$1496,5,FALSE)</f>
        <v>F</v>
      </c>
      <c r="H17" s="130">
        <f>+VLOOKUP(D17,Participants!$A$1:$F$1496,3,FALSE)</f>
        <v>4</v>
      </c>
      <c r="I17" s="130" t="str">
        <f>+VLOOKUP(D17,Participants!$A$1:$F$1496,6,FALSE)</f>
        <v>Dev</v>
      </c>
      <c r="J17" s="130">
        <f t="shared" si="0"/>
        <v>14</v>
      </c>
      <c r="K17" s="130"/>
    </row>
    <row r="18" spans="1:11">
      <c r="A18" s="127">
        <v>2</v>
      </c>
      <c r="B18" s="127" t="s">
        <v>1112</v>
      </c>
      <c r="C18" s="127">
        <v>4</v>
      </c>
      <c r="D18" s="129">
        <v>17</v>
      </c>
      <c r="E18" s="130" t="str">
        <f>+VLOOKUP(D18,Participants!$A$1:$F$1496,2,FALSE)</f>
        <v>Grace Chrobak</v>
      </c>
      <c r="F18" s="130" t="str">
        <f>+VLOOKUP(D18,Participants!$A$1:$F$1496,4,FALSE)</f>
        <v>BFS</v>
      </c>
      <c r="G18" s="130" t="str">
        <f>+VLOOKUP(D18,Participants!$A$1:$F$1496,5,FALSE)</f>
        <v>F</v>
      </c>
      <c r="H18" s="130">
        <f>+VLOOKUP(D18,Participants!$A$1:$F$1496,3,FALSE)</f>
        <v>3</v>
      </c>
      <c r="I18" s="130" t="str">
        <f>+VLOOKUP(D18,Participants!$A$1:$F$1496,6,FALSE)</f>
        <v>Dev</v>
      </c>
      <c r="J18" s="130">
        <f t="shared" si="0"/>
        <v>15</v>
      </c>
      <c r="K18" s="130"/>
    </row>
    <row r="19" spans="1:11">
      <c r="A19" s="127">
        <v>1</v>
      </c>
      <c r="B19" s="127" t="s">
        <v>1103</v>
      </c>
      <c r="C19" s="127">
        <v>1</v>
      </c>
      <c r="D19" s="129">
        <v>721</v>
      </c>
      <c r="E19" s="130" t="str">
        <f>+VLOOKUP(D19,Participants!$A$1:$F$1496,2,FALSE)</f>
        <v>Katherine Tarquinio</v>
      </c>
      <c r="F19" s="130" t="str">
        <f>+VLOOKUP(D19,Participants!$A$1:$F$1496,4,FALSE)</f>
        <v>HCA</v>
      </c>
      <c r="G19" s="130" t="str">
        <f>+VLOOKUP(D19,Participants!$A$1:$F$1496,5,FALSE)</f>
        <v>F</v>
      </c>
      <c r="H19" s="130">
        <f>+VLOOKUP(D19,Participants!$A$1:$F$1496,3,FALSE)</f>
        <v>3</v>
      </c>
      <c r="I19" s="130" t="str">
        <f>+VLOOKUP(D19,Participants!$A$1:$F$1496,6,FALSE)</f>
        <v>Dev</v>
      </c>
      <c r="J19" s="130">
        <f t="shared" si="0"/>
        <v>16</v>
      </c>
      <c r="K19" s="130"/>
    </row>
    <row r="20" spans="1:11">
      <c r="A20" s="127">
        <v>1</v>
      </c>
      <c r="B20" s="127" t="s">
        <v>1106</v>
      </c>
      <c r="C20" s="127">
        <v>4</v>
      </c>
      <c r="D20" s="129">
        <v>438</v>
      </c>
      <c r="E20" s="130" t="str">
        <f>+VLOOKUP(D20,Participants!$A$1:$F$1496,2,FALSE)</f>
        <v>Heidi Stiger</v>
      </c>
      <c r="F20" s="130" t="str">
        <f>+VLOOKUP(D20,Participants!$A$1:$F$1496,4,FALSE)</f>
        <v>CDT</v>
      </c>
      <c r="G20" s="130" t="str">
        <f>+VLOOKUP(D20,Participants!$A$1:$F$1496,5,FALSE)</f>
        <v>F</v>
      </c>
      <c r="H20" s="130">
        <f>+VLOOKUP(D20,Participants!$A$1:$F$1496,3,FALSE)</f>
        <v>3</v>
      </c>
      <c r="I20" s="130" t="str">
        <f>+VLOOKUP(D20,Participants!$A$1:$F$1496,6,FALSE)</f>
        <v>Dev</v>
      </c>
      <c r="J20" s="130">
        <f t="shared" si="0"/>
        <v>17</v>
      </c>
      <c r="K20" s="130"/>
    </row>
    <row r="21" spans="1:11">
      <c r="A21" s="127">
        <v>2</v>
      </c>
      <c r="B21" s="127" t="s">
        <v>1109</v>
      </c>
      <c r="C21" s="127">
        <v>1</v>
      </c>
      <c r="D21" s="129">
        <v>10</v>
      </c>
      <c r="E21" s="130" t="str">
        <f>+VLOOKUP(D21,Participants!$A$1:$F$1496,2,FALSE)</f>
        <v>Lily Narvett</v>
      </c>
      <c r="F21" s="130" t="str">
        <f>+VLOOKUP(D21,Participants!$A$1:$F$1496,4,FALSE)</f>
        <v>BFS</v>
      </c>
      <c r="G21" s="130" t="str">
        <f>+VLOOKUP(D21,Participants!$A$1:$F$1496,5,FALSE)</f>
        <v>F</v>
      </c>
      <c r="H21" s="130">
        <f>+VLOOKUP(D21,Participants!$A$1:$F$1496,3,FALSE)</f>
        <v>2</v>
      </c>
      <c r="I21" s="130" t="str">
        <f>+VLOOKUP(D21,Participants!$A$1:$F$1496,6,FALSE)</f>
        <v>Dev</v>
      </c>
      <c r="J21" s="130">
        <f t="shared" si="0"/>
        <v>18</v>
      </c>
      <c r="K21" s="130"/>
    </row>
    <row r="22" spans="1:11" ht="15.75" customHeight="1">
      <c r="A22" s="127">
        <v>3</v>
      </c>
      <c r="B22" s="127" t="s">
        <v>1117</v>
      </c>
      <c r="C22" s="127">
        <v>2</v>
      </c>
      <c r="D22" s="129">
        <v>1036</v>
      </c>
      <c r="E22" s="130" t="str">
        <f>+VLOOKUP(D22,Participants!$A$1:$F$1496,2,FALSE)</f>
        <v>Lindsay Bressler</v>
      </c>
      <c r="F22" s="130" t="str">
        <f>+VLOOKUP(D22,Participants!$A$1:$F$1496,4,FALSE)</f>
        <v>HTS</v>
      </c>
      <c r="G22" s="130" t="str">
        <f>+VLOOKUP(D22,Participants!$A$1:$F$1496,5,FALSE)</f>
        <v>F</v>
      </c>
      <c r="H22" s="130">
        <f>+VLOOKUP(D22,Participants!$A$1:$F$1496,3,FALSE)</f>
        <v>3</v>
      </c>
      <c r="I22" s="130" t="str">
        <f>+VLOOKUP(D22,Participants!$A$1:$F$1496,6,FALSE)</f>
        <v>Dev</v>
      </c>
      <c r="J22" s="130">
        <f t="shared" si="0"/>
        <v>19</v>
      </c>
      <c r="K22" s="130"/>
    </row>
    <row r="23" spans="1:11" ht="15.75" customHeight="1">
      <c r="A23" s="127">
        <v>2</v>
      </c>
      <c r="B23" s="127" t="s">
        <v>1115</v>
      </c>
      <c r="C23" s="127">
        <v>7</v>
      </c>
      <c r="D23" s="129">
        <v>720</v>
      </c>
      <c r="E23" s="130" t="str">
        <f>+VLOOKUP(D23,Participants!$A$1:$F$1496,2,FALSE)</f>
        <v>Anna Hoerster</v>
      </c>
      <c r="F23" s="130" t="str">
        <f>+VLOOKUP(D23,Participants!$A$1:$F$1496,4,FALSE)</f>
        <v>HCA</v>
      </c>
      <c r="G23" s="130" t="str">
        <f>+VLOOKUP(D23,Participants!$A$1:$F$1496,5,FALSE)</f>
        <v>F</v>
      </c>
      <c r="H23" s="130">
        <f>+VLOOKUP(D23,Participants!$A$1:$F$1496,3,FALSE)</f>
        <v>3</v>
      </c>
      <c r="I23" s="130" t="str">
        <f>+VLOOKUP(D23,Participants!$A$1:$F$1496,6,FALSE)</f>
        <v>Dev</v>
      </c>
      <c r="J23" s="130">
        <f t="shared" si="0"/>
        <v>20</v>
      </c>
      <c r="K23" s="130"/>
    </row>
    <row r="24" spans="1:11" ht="15.75" customHeight="1">
      <c r="A24" s="127">
        <v>2</v>
      </c>
      <c r="B24" s="127" t="s">
        <v>1111</v>
      </c>
      <c r="C24" s="127">
        <v>3</v>
      </c>
      <c r="D24" s="129">
        <v>1213</v>
      </c>
      <c r="E24" s="130" t="str">
        <f>+VLOOKUP(D24,Participants!$A$1:$F$1496,2,FALSE)</f>
        <v>Emily Harmanos</v>
      </c>
      <c r="F24" s="130" t="str">
        <f>+VLOOKUP(D24,Participants!$A$1:$F$1496,4,FALSE)</f>
        <v>GRE</v>
      </c>
      <c r="G24" s="130" t="str">
        <f>+VLOOKUP(D24,Participants!$A$1:$F$1496,5,FALSE)</f>
        <v>F</v>
      </c>
      <c r="H24" s="130">
        <f>+VLOOKUP(D24,Participants!$A$1:$F$1496,3,FALSE)</f>
        <v>2</v>
      </c>
      <c r="I24" s="130" t="str">
        <f>+VLOOKUP(D24,Participants!$A$1:$F$1496,6,FALSE)</f>
        <v>Dev</v>
      </c>
      <c r="J24" s="130">
        <f t="shared" si="0"/>
        <v>21</v>
      </c>
      <c r="K24" s="130"/>
    </row>
    <row r="25" spans="1:11" ht="15.75" customHeight="1">
      <c r="A25" s="127">
        <v>3</v>
      </c>
      <c r="B25" s="127" t="s">
        <v>1121</v>
      </c>
      <c r="C25" s="127">
        <v>6</v>
      </c>
      <c r="D25" s="129">
        <v>1203</v>
      </c>
      <c r="E25" s="130" t="str">
        <f>+VLOOKUP(D25,Participants!$A$1:$F$1496,2,FALSE)</f>
        <v>Guiliana Torboli</v>
      </c>
      <c r="F25" s="130" t="str">
        <f>+VLOOKUP(D25,Participants!$A$1:$F$1496,4,FALSE)</f>
        <v>GRE</v>
      </c>
      <c r="G25" s="130" t="str">
        <f>+VLOOKUP(D25,Participants!$A$1:$F$1496,5,FALSE)</f>
        <v>F</v>
      </c>
      <c r="H25" s="130">
        <f>+VLOOKUP(D25,Participants!$A$1:$F$1496,3,FALSE)</f>
        <v>0</v>
      </c>
      <c r="I25" s="130" t="str">
        <f>+VLOOKUP(D25,Participants!$A$1:$F$1496,6,FALSE)</f>
        <v>Dev</v>
      </c>
      <c r="J25" s="130">
        <f t="shared" si="0"/>
        <v>22</v>
      </c>
      <c r="K25" s="130"/>
    </row>
    <row r="26" spans="1:11" ht="15.75" customHeight="1">
      <c r="A26" s="127">
        <v>3</v>
      </c>
      <c r="B26" s="127" t="s">
        <v>1116</v>
      </c>
      <c r="C26" s="127">
        <v>1</v>
      </c>
      <c r="D26" s="129">
        <v>1037</v>
      </c>
      <c r="E26" s="130" t="str">
        <f>+VLOOKUP(D26,Participants!$A$1:$F$1496,2,FALSE)</f>
        <v>Sydney Ligashesky</v>
      </c>
      <c r="F26" s="130" t="str">
        <f>+VLOOKUP(D26,Participants!$A$1:$F$1496,4,FALSE)</f>
        <v>HTS</v>
      </c>
      <c r="G26" s="130" t="str">
        <f>+VLOOKUP(D26,Participants!$A$1:$F$1496,5,FALSE)</f>
        <v>F</v>
      </c>
      <c r="H26" s="130">
        <f>+VLOOKUP(D26,Participants!$A$1:$F$1496,3,FALSE)</f>
        <v>3</v>
      </c>
      <c r="I26" s="130" t="str">
        <f>+VLOOKUP(D26,Participants!$A$1:$F$1496,6,FALSE)</f>
        <v>Dev</v>
      </c>
      <c r="J26" s="130">
        <f t="shared" si="0"/>
        <v>23</v>
      </c>
      <c r="K26" s="130"/>
    </row>
    <row r="27" spans="1:11" ht="15.75" customHeight="1">
      <c r="A27" s="127">
        <v>1</v>
      </c>
      <c r="B27" s="127" t="s">
        <v>1107</v>
      </c>
      <c r="C27" s="127">
        <v>5</v>
      </c>
      <c r="D27" s="129">
        <v>9</v>
      </c>
      <c r="E27" s="130" t="str">
        <f>+VLOOKUP(D27,Participants!$A$1:$F$1496,2,FALSE)</f>
        <v>Gina Talarico</v>
      </c>
      <c r="F27" s="130" t="str">
        <f>+VLOOKUP(D27,Participants!$A$1:$F$1496,4,FALSE)</f>
        <v>BFS</v>
      </c>
      <c r="G27" s="130" t="str">
        <f>+VLOOKUP(D27,Participants!$A$1:$F$1496,5,FALSE)</f>
        <v>F</v>
      </c>
      <c r="H27" s="130">
        <f>+VLOOKUP(D27,Participants!$A$1:$F$1496,3,FALSE)</f>
        <v>2</v>
      </c>
      <c r="I27" s="130" t="str">
        <f>+VLOOKUP(D27,Participants!$A$1:$F$1496,6,FALSE)</f>
        <v>Dev</v>
      </c>
      <c r="J27" s="130">
        <f t="shared" si="0"/>
        <v>24</v>
      </c>
      <c r="K27" s="130"/>
    </row>
    <row r="28" spans="1:11" ht="15.75" customHeight="1">
      <c r="A28" s="127">
        <v>2</v>
      </c>
      <c r="B28" s="127" t="s">
        <v>1113</v>
      </c>
      <c r="C28" s="127">
        <v>5</v>
      </c>
      <c r="D28" s="129">
        <v>722</v>
      </c>
      <c r="E28" s="130" t="str">
        <f>+VLOOKUP(D28,Participants!$A$1:$F$1496,2,FALSE)</f>
        <v>Anna Bopp</v>
      </c>
      <c r="F28" s="130" t="str">
        <f>+VLOOKUP(D28,Participants!$A$1:$F$1496,4,FALSE)</f>
        <v>HCA</v>
      </c>
      <c r="G28" s="130" t="str">
        <f>+VLOOKUP(D28,Participants!$A$1:$F$1496,5,FALSE)</f>
        <v>F</v>
      </c>
      <c r="H28" s="130">
        <f>+VLOOKUP(D28,Participants!$A$1:$F$1496,3,FALSE)</f>
        <v>4</v>
      </c>
      <c r="I28" s="130" t="str">
        <f>+VLOOKUP(D28,Participants!$A$1:$F$1496,6,FALSE)</f>
        <v>Dev</v>
      </c>
      <c r="J28" s="130">
        <f t="shared" si="0"/>
        <v>25</v>
      </c>
      <c r="K28" s="130"/>
    </row>
    <row r="29" spans="1:11" ht="15.75" customHeight="1">
      <c r="A29" s="127">
        <v>1</v>
      </c>
      <c r="B29" s="127" t="s">
        <v>1104</v>
      </c>
      <c r="C29" s="127">
        <v>2</v>
      </c>
      <c r="D29" s="129">
        <v>418</v>
      </c>
      <c r="E29" s="130" t="str">
        <f>+VLOOKUP(D29,Participants!$A$1:$F$1496,2,FALSE)</f>
        <v>Samantha Oeler</v>
      </c>
      <c r="F29" s="130" t="str">
        <f>+VLOOKUP(D29,Participants!$A$1:$F$1496,4,FALSE)</f>
        <v>PHA</v>
      </c>
      <c r="G29" s="130" t="str">
        <f>+VLOOKUP(D29,Participants!$A$1:$F$1496,5,FALSE)</f>
        <v>F</v>
      </c>
      <c r="H29" s="130">
        <f>+VLOOKUP(D29,Participants!$A$1:$F$1496,3,FALSE)</f>
        <v>1</v>
      </c>
      <c r="I29" s="130" t="str">
        <f>+VLOOKUP(D29,Participants!$A$1:$F$1496,6,FALSE)</f>
        <v>Dev</v>
      </c>
      <c r="J29" s="130">
        <f t="shared" si="0"/>
        <v>26</v>
      </c>
      <c r="K29" s="130"/>
    </row>
    <row r="30" spans="1:11" ht="15.75" customHeight="1">
      <c r="A30" s="127">
        <v>1</v>
      </c>
      <c r="B30" s="127" t="s">
        <v>1108</v>
      </c>
      <c r="C30" s="127">
        <v>6</v>
      </c>
      <c r="D30" s="129">
        <v>21</v>
      </c>
      <c r="E30" s="130" t="str">
        <f>+VLOOKUP(D30,Participants!$A$1:$F$1496,2,FALSE)</f>
        <v>Calli Rajasenan</v>
      </c>
      <c r="F30" s="130" t="str">
        <f>+VLOOKUP(D30,Participants!$A$1:$F$1496,4,FALSE)</f>
        <v>BFS</v>
      </c>
      <c r="G30" s="130" t="str">
        <f>+VLOOKUP(D30,Participants!$A$1:$F$1496,5,FALSE)</f>
        <v>F</v>
      </c>
      <c r="H30" s="130">
        <f>+VLOOKUP(D30,Participants!$A$1:$F$1496,3,FALSE)</f>
        <v>4</v>
      </c>
      <c r="I30" s="130" t="str">
        <f>+VLOOKUP(D30,Participants!$A$1:$F$1496,6,FALSE)</f>
        <v>Dev</v>
      </c>
      <c r="J30" s="130">
        <f t="shared" si="0"/>
        <v>27</v>
      </c>
      <c r="K30" s="130"/>
    </row>
    <row r="31" spans="1:11" ht="15.75" customHeight="1">
      <c r="A31" s="127">
        <v>1</v>
      </c>
      <c r="B31" s="127" t="s">
        <v>1108</v>
      </c>
      <c r="C31" s="127">
        <v>7</v>
      </c>
      <c r="D31" s="129">
        <v>415</v>
      </c>
      <c r="E31" s="130" t="str">
        <f>+VLOOKUP(D31,Participants!$A$1:$F$1496,2,FALSE)</f>
        <v>Amelia Tedesco</v>
      </c>
      <c r="F31" s="130" t="str">
        <f>+VLOOKUP(D31,Participants!$A$1:$F$1496,4,FALSE)</f>
        <v>PHA</v>
      </c>
      <c r="G31" s="130" t="str">
        <f>+VLOOKUP(D31,Participants!$A$1:$F$1496,5,FALSE)</f>
        <v>F</v>
      </c>
      <c r="H31" s="130">
        <f>+VLOOKUP(D31,Participants!$A$1:$F$1496,3,FALSE)</f>
        <v>1</v>
      </c>
      <c r="I31" s="130" t="str">
        <f>+VLOOKUP(D31,Participants!$A$1:$F$1496,6,FALSE)</f>
        <v>Dev</v>
      </c>
      <c r="J31" s="130"/>
      <c r="K31" s="130"/>
    </row>
    <row r="32" spans="1:11" ht="15.75" customHeight="1">
      <c r="A32" s="123"/>
      <c r="B32" s="123"/>
      <c r="C32" s="123"/>
      <c r="D32" s="125"/>
      <c r="E32" s="126"/>
      <c r="F32" s="126"/>
      <c r="G32" s="126"/>
      <c r="H32" s="126"/>
      <c r="I32" s="126"/>
      <c r="J32" s="126"/>
      <c r="K32" s="126"/>
    </row>
    <row r="33" spans="1:11" ht="15.75" customHeight="1">
      <c r="A33" s="173" t="s">
        <v>1366</v>
      </c>
      <c r="B33" s="145"/>
      <c r="C33" s="145"/>
      <c r="D33" s="147"/>
      <c r="E33" s="148"/>
      <c r="F33" s="148"/>
      <c r="G33" s="148"/>
      <c r="H33" s="148"/>
      <c r="I33" s="148"/>
      <c r="J33" s="148"/>
      <c r="K33" s="148"/>
    </row>
    <row r="34" spans="1:11" ht="15.75" customHeight="1">
      <c r="A34" s="145">
        <v>7</v>
      </c>
      <c r="B34" s="145" t="s">
        <v>1145</v>
      </c>
      <c r="C34" s="146">
        <v>3</v>
      </c>
      <c r="D34" s="147">
        <v>611</v>
      </c>
      <c r="E34" s="148" t="str">
        <f>+VLOOKUP(D34,Participants!$A$1:$F$1496,2,FALSE)</f>
        <v>Lucas Conley</v>
      </c>
      <c r="F34" s="148" t="str">
        <f>+VLOOKUP(D34,Participants!$A$1:$F$1496,4,FALSE)</f>
        <v>AAC</v>
      </c>
      <c r="G34" s="148" t="str">
        <f>+VLOOKUP(D34,Participants!$A$1:$F$1496,5,FALSE)</f>
        <v>M</v>
      </c>
      <c r="H34" s="148">
        <f>+VLOOKUP(D34,Participants!$A$1:$F$1496,3,FALSE)</f>
        <v>4</v>
      </c>
      <c r="I34" s="148" t="str">
        <f>+VLOOKUP(D34,Participants!$A$1:$F$1496,6,FALSE)</f>
        <v>Dev</v>
      </c>
      <c r="J34" s="148">
        <v>1</v>
      </c>
      <c r="K34" s="148">
        <v>10</v>
      </c>
    </row>
    <row r="35" spans="1:11" ht="15.75" customHeight="1">
      <c r="A35" s="146">
        <v>5</v>
      </c>
      <c r="B35" s="146" t="s">
        <v>1135</v>
      </c>
      <c r="C35" s="146">
        <v>7</v>
      </c>
      <c r="D35" s="147">
        <v>710</v>
      </c>
      <c r="E35" s="148" t="str">
        <f>+VLOOKUP(D35,Participants!$A$1:$F$1496,2,FALSE)</f>
        <v>Santino Slaboda</v>
      </c>
      <c r="F35" s="148" t="str">
        <f>+VLOOKUP(D35,Participants!$A$1:$F$1496,4,FALSE)</f>
        <v>BCS</v>
      </c>
      <c r="G35" s="148" t="str">
        <f>+VLOOKUP(D35,Participants!$A$1:$F$1496,5,FALSE)</f>
        <v>M</v>
      </c>
      <c r="H35" s="148">
        <f>+VLOOKUP(D35,Participants!$A$1:$F$1496,3,FALSE)</f>
        <v>4</v>
      </c>
      <c r="I35" s="148" t="str">
        <f>+VLOOKUP(D35,Participants!$A$1:$F$1496,6,FALSE)</f>
        <v>Dev</v>
      </c>
      <c r="J35" s="148">
        <f>J34+1</f>
        <v>2</v>
      </c>
      <c r="K35" s="148">
        <v>8</v>
      </c>
    </row>
    <row r="36" spans="1:11" ht="15.75" customHeight="1">
      <c r="A36" s="145">
        <v>8</v>
      </c>
      <c r="B36" s="145" t="s">
        <v>1153</v>
      </c>
      <c r="C36" s="146">
        <v>4</v>
      </c>
      <c r="D36" s="147">
        <v>326</v>
      </c>
      <c r="E36" s="148" t="str">
        <f>+VLOOKUP(D36,Participants!$A$1:$F$1496,2,FALSE)</f>
        <v>Will Waskiewicz</v>
      </c>
      <c r="F36" s="148" t="str">
        <f>+VLOOKUP(D36,Participants!$A$1:$F$1496,4,FALSE)</f>
        <v>BTA</v>
      </c>
      <c r="G36" s="148" t="str">
        <f>+VLOOKUP(D36,Participants!$A$1:$F$1496,5,FALSE)</f>
        <v>M</v>
      </c>
      <c r="H36" s="148">
        <f>+VLOOKUP(D36,Participants!$A$1:$F$1496,3,FALSE)</f>
        <v>3</v>
      </c>
      <c r="I36" s="148" t="str">
        <f>+VLOOKUP(D36,Participants!$A$1:$F$1496,6,FALSE)</f>
        <v>Dev</v>
      </c>
      <c r="J36" s="148">
        <f t="shared" ref="J36:J58" si="1">J35+1</f>
        <v>3</v>
      </c>
      <c r="K36" s="148">
        <v>6</v>
      </c>
    </row>
    <row r="37" spans="1:11" ht="15.75" customHeight="1">
      <c r="A37" s="145">
        <v>7</v>
      </c>
      <c r="B37" s="145" t="s">
        <v>1144</v>
      </c>
      <c r="C37" s="146">
        <v>2</v>
      </c>
      <c r="D37" s="147">
        <v>46</v>
      </c>
      <c r="E37" s="148" t="str">
        <f>+VLOOKUP(D37,Participants!$A$1:$F$1496,2,FALSE)</f>
        <v>Will Gronsky</v>
      </c>
      <c r="F37" s="148" t="str">
        <f>+VLOOKUP(D37,Participants!$A$1:$F$1496,4,FALSE)</f>
        <v>BFS</v>
      </c>
      <c r="G37" s="148" t="str">
        <f>+VLOOKUP(D37,Participants!$A$1:$F$1496,5,FALSE)</f>
        <v>M</v>
      </c>
      <c r="H37" s="148">
        <f>+VLOOKUP(D37,Participants!$A$1:$F$1496,3,FALSE)</f>
        <v>4</v>
      </c>
      <c r="I37" s="148" t="str">
        <f>+VLOOKUP(D37,Participants!$A$1:$F$1496,6,FALSE)</f>
        <v>Dev</v>
      </c>
      <c r="J37" s="148">
        <f t="shared" si="1"/>
        <v>4</v>
      </c>
      <c r="K37" s="148">
        <v>5</v>
      </c>
    </row>
    <row r="38" spans="1:11" ht="15.75" customHeight="1">
      <c r="A38" s="146">
        <v>5</v>
      </c>
      <c r="B38" s="146" t="s">
        <v>1129</v>
      </c>
      <c r="C38" s="146">
        <v>1</v>
      </c>
      <c r="D38" s="147">
        <v>29</v>
      </c>
      <c r="E38" s="148" t="str">
        <f>+VLOOKUP(D38,Participants!$A$1:$F$1496,2,FALSE)</f>
        <v>Max Radzvin</v>
      </c>
      <c r="F38" s="148" t="str">
        <f>+VLOOKUP(D38,Participants!$A$1:$F$1496,4,FALSE)</f>
        <v>BFS</v>
      </c>
      <c r="G38" s="148" t="str">
        <f>+VLOOKUP(D38,Participants!$A$1:$F$1496,5,FALSE)</f>
        <v>M</v>
      </c>
      <c r="H38" s="148">
        <f>+VLOOKUP(D38,Participants!$A$1:$F$1496,3,FALSE)</f>
        <v>2</v>
      </c>
      <c r="I38" s="148" t="str">
        <f>+VLOOKUP(D38,Participants!$A$1:$F$1496,6,FALSE)</f>
        <v>Dev</v>
      </c>
      <c r="J38" s="148">
        <f t="shared" si="1"/>
        <v>5</v>
      </c>
      <c r="K38" s="148">
        <v>4</v>
      </c>
    </row>
    <row r="39" spans="1:11" ht="15.75" customHeight="1">
      <c r="A39" s="145">
        <v>6</v>
      </c>
      <c r="B39" s="145" t="s">
        <v>1139</v>
      </c>
      <c r="C39" s="146">
        <v>4</v>
      </c>
      <c r="D39" s="147">
        <v>38</v>
      </c>
      <c r="E39" s="148" t="str">
        <f>+VLOOKUP(D39,Participants!$A$1:$F$1496,2,FALSE)</f>
        <v>Victor Wagner</v>
      </c>
      <c r="F39" s="148" t="str">
        <f>+VLOOKUP(D39,Participants!$A$1:$F$1496,4,FALSE)</f>
        <v>BFS</v>
      </c>
      <c r="G39" s="148" t="str">
        <f>+VLOOKUP(D39,Participants!$A$1:$F$1496,5,FALSE)</f>
        <v>M</v>
      </c>
      <c r="H39" s="148">
        <f>+VLOOKUP(D39,Participants!$A$1:$F$1496,3,FALSE)</f>
        <v>3</v>
      </c>
      <c r="I39" s="148" t="str">
        <f>+VLOOKUP(D39,Participants!$A$1:$F$1496,6,FALSE)</f>
        <v>Dev</v>
      </c>
      <c r="J39" s="148">
        <f t="shared" si="1"/>
        <v>6</v>
      </c>
      <c r="K39" s="148">
        <v>3</v>
      </c>
    </row>
    <row r="40" spans="1:11" ht="15.75" customHeight="1">
      <c r="A40" s="145">
        <v>8</v>
      </c>
      <c r="B40" s="145" t="s">
        <v>1154</v>
      </c>
      <c r="C40" s="146">
        <v>5</v>
      </c>
      <c r="D40" s="147">
        <v>45</v>
      </c>
      <c r="E40" s="148" t="str">
        <f>+VLOOKUP(D40,Participants!$A$1:$F$1496,2,FALSE)</f>
        <v>Kelden Hufnagel</v>
      </c>
      <c r="F40" s="148" t="str">
        <f>+VLOOKUP(D40,Participants!$A$1:$F$1496,4,FALSE)</f>
        <v>BFS</v>
      </c>
      <c r="G40" s="148" t="str">
        <f>+VLOOKUP(D40,Participants!$A$1:$F$1496,5,FALSE)</f>
        <v>M</v>
      </c>
      <c r="H40" s="148">
        <f>+VLOOKUP(D40,Participants!$A$1:$F$1496,3,FALSE)</f>
        <v>4</v>
      </c>
      <c r="I40" s="148" t="str">
        <f>+VLOOKUP(D40,Participants!$A$1:$F$1496,6,FALSE)</f>
        <v>Dev</v>
      </c>
      <c r="J40" s="148">
        <f t="shared" si="1"/>
        <v>7</v>
      </c>
      <c r="K40" s="148">
        <v>2</v>
      </c>
    </row>
    <row r="41" spans="1:11" ht="15.75" customHeight="1">
      <c r="A41" s="145">
        <v>7</v>
      </c>
      <c r="B41" s="145" t="s">
        <v>1148</v>
      </c>
      <c r="C41" s="146">
        <v>6</v>
      </c>
      <c r="D41" s="147">
        <v>609</v>
      </c>
      <c r="E41" s="148" t="str">
        <f>+VLOOKUP(D41,Participants!$A$1:$F$1496,2,FALSE)</f>
        <v>Ryan Kerr</v>
      </c>
      <c r="F41" s="148" t="str">
        <f>+VLOOKUP(D41,Participants!$A$1:$F$1496,4,FALSE)</f>
        <v>AAC</v>
      </c>
      <c r="G41" s="148" t="str">
        <f>+VLOOKUP(D41,Participants!$A$1:$F$1496,5,FALSE)</f>
        <v>M</v>
      </c>
      <c r="H41" s="148">
        <f>+VLOOKUP(D41,Participants!$A$1:$F$1496,3,FALSE)</f>
        <v>3</v>
      </c>
      <c r="I41" s="148" t="str">
        <f>+VLOOKUP(D41,Participants!$A$1:$F$1496,6,FALSE)</f>
        <v>Dev</v>
      </c>
      <c r="J41" s="148">
        <f t="shared" si="1"/>
        <v>8</v>
      </c>
      <c r="K41" s="148">
        <v>1</v>
      </c>
    </row>
    <row r="42" spans="1:11" ht="15.75" customHeight="1">
      <c r="A42" s="146">
        <v>5</v>
      </c>
      <c r="B42" s="146" t="s">
        <v>1132</v>
      </c>
      <c r="C42" s="146">
        <v>4</v>
      </c>
      <c r="D42" s="147">
        <v>28</v>
      </c>
      <c r="E42" s="148" t="str">
        <f>+VLOOKUP(D42,Participants!$A$1:$F$1496,2,FALSE)</f>
        <v>Jack Davison</v>
      </c>
      <c r="F42" s="148" t="str">
        <f>+VLOOKUP(D42,Participants!$A$1:$F$1496,4,FALSE)</f>
        <v>BFS</v>
      </c>
      <c r="G42" s="148" t="str">
        <f>+VLOOKUP(D42,Participants!$A$1:$F$1496,5,FALSE)</f>
        <v>M</v>
      </c>
      <c r="H42" s="148">
        <f>+VLOOKUP(D42,Participants!$A$1:$F$1496,3,FALSE)</f>
        <v>2</v>
      </c>
      <c r="I42" s="148" t="str">
        <f>+VLOOKUP(D42,Participants!$A$1:$F$1496,6,FALSE)</f>
        <v>Dev</v>
      </c>
      <c r="J42" s="148">
        <f t="shared" si="1"/>
        <v>9</v>
      </c>
      <c r="K42" s="148"/>
    </row>
    <row r="43" spans="1:11" ht="15.75" customHeight="1">
      <c r="A43" s="146">
        <v>5</v>
      </c>
      <c r="B43" s="146" t="s">
        <v>1130</v>
      </c>
      <c r="C43" s="146">
        <v>2</v>
      </c>
      <c r="D43" s="147">
        <v>1215</v>
      </c>
      <c r="E43" s="148" t="str">
        <f>+VLOOKUP(D43,Participants!$A$1:$F$1496,2,FALSE)</f>
        <v>Judah Sauers</v>
      </c>
      <c r="F43" s="148" t="str">
        <f>+VLOOKUP(D43,Participants!$A$1:$F$1496,4,FALSE)</f>
        <v>GRE</v>
      </c>
      <c r="G43" s="148" t="str">
        <f>+VLOOKUP(D43,Participants!$A$1:$F$1496,5,FALSE)</f>
        <v>M</v>
      </c>
      <c r="H43" s="148">
        <f>+VLOOKUP(D43,Participants!$A$1:$F$1496,3,FALSE)</f>
        <v>2</v>
      </c>
      <c r="I43" s="148" t="str">
        <f>+VLOOKUP(D43,Participants!$A$1:$F$1496,6,FALSE)</f>
        <v>Dev</v>
      </c>
      <c r="J43" s="148">
        <f t="shared" si="1"/>
        <v>10</v>
      </c>
      <c r="K43" s="148"/>
    </row>
    <row r="44" spans="1:11" ht="15.75" customHeight="1">
      <c r="A44" s="146">
        <v>5</v>
      </c>
      <c r="B44" s="146" t="s">
        <v>1134</v>
      </c>
      <c r="C44" s="146">
        <v>6</v>
      </c>
      <c r="D44" s="147">
        <v>1510</v>
      </c>
      <c r="E44" s="148" t="str">
        <f>+VLOOKUP(D44,Participants!$A$1:$F$1496,2,FALSE)</f>
        <v>Tibari Morgan</v>
      </c>
      <c r="F44" s="148">
        <f>+VLOOKUP(D44,Participants!$A$1:$F$1496,4,FALSE)</f>
        <v>0</v>
      </c>
      <c r="G44" s="148" t="str">
        <f>+VLOOKUP(D44,Participants!$A$1:$F$1496,5,FALSE)</f>
        <v>M</v>
      </c>
      <c r="H44" s="148">
        <f>+VLOOKUP(D44,Participants!$A$1:$F$1496,3,FALSE)</f>
        <v>0</v>
      </c>
      <c r="I44" s="148" t="str">
        <f>+VLOOKUP(D44,Participants!$A$1:$F$1496,6,FALSE)</f>
        <v>Dev</v>
      </c>
      <c r="J44" s="148">
        <f t="shared" si="1"/>
        <v>11</v>
      </c>
      <c r="K44" s="148"/>
    </row>
    <row r="45" spans="1:11" ht="15.75" customHeight="1">
      <c r="A45" s="145">
        <v>7</v>
      </c>
      <c r="B45" s="145" t="s">
        <v>1149</v>
      </c>
      <c r="C45" s="146">
        <v>7</v>
      </c>
      <c r="D45" s="147">
        <v>426</v>
      </c>
      <c r="E45" s="148" t="str">
        <f>+VLOOKUP(D45,Participants!$A$1:$F$1496,2,FALSE)</f>
        <v>Ryan Snyder</v>
      </c>
      <c r="F45" s="148" t="str">
        <f>+VLOOKUP(D45,Participants!$A$1:$F$1496,4,FALSE)</f>
        <v>PHA</v>
      </c>
      <c r="G45" s="148" t="str">
        <f>+VLOOKUP(D45,Participants!$A$1:$F$1496,5,FALSE)</f>
        <v>M</v>
      </c>
      <c r="H45" s="148">
        <f>+VLOOKUP(D45,Participants!$A$1:$F$1496,3,FALSE)</f>
        <v>3</v>
      </c>
      <c r="I45" s="148" t="str">
        <f>+VLOOKUP(D45,Participants!$A$1:$F$1496,6,FALSE)</f>
        <v>Dev</v>
      </c>
      <c r="J45" s="148">
        <f t="shared" si="1"/>
        <v>12</v>
      </c>
      <c r="K45" s="148"/>
    </row>
    <row r="46" spans="1:11" ht="15.75" customHeight="1">
      <c r="A46" s="145">
        <v>8</v>
      </c>
      <c r="B46" s="145" t="s">
        <v>1152</v>
      </c>
      <c r="C46" s="146">
        <v>3</v>
      </c>
      <c r="D46" s="147">
        <v>42</v>
      </c>
      <c r="E46" s="148" t="str">
        <f>+VLOOKUP(D46,Participants!$A$1:$F$1496,2,FALSE)</f>
        <v>James McElroy</v>
      </c>
      <c r="F46" s="148" t="str">
        <f>+VLOOKUP(D46,Participants!$A$1:$F$1496,4,FALSE)</f>
        <v>BFS</v>
      </c>
      <c r="G46" s="148" t="str">
        <f>+VLOOKUP(D46,Participants!$A$1:$F$1496,5,FALSE)</f>
        <v>M</v>
      </c>
      <c r="H46" s="148">
        <f>+VLOOKUP(D46,Participants!$A$1:$F$1496,3,FALSE)</f>
        <v>4</v>
      </c>
      <c r="I46" s="148" t="str">
        <f>+VLOOKUP(D46,Participants!$A$1:$F$1496,6,FALSE)</f>
        <v>Dev</v>
      </c>
      <c r="J46" s="148">
        <f t="shared" si="1"/>
        <v>13</v>
      </c>
      <c r="K46" s="148"/>
    </row>
    <row r="47" spans="1:11" ht="15.75" customHeight="1">
      <c r="A47" s="145">
        <v>6</v>
      </c>
      <c r="B47" s="145" t="s">
        <v>1137</v>
      </c>
      <c r="C47" s="146">
        <v>2</v>
      </c>
      <c r="D47" s="147">
        <v>36</v>
      </c>
      <c r="E47" s="148" t="str">
        <f>+VLOOKUP(D47,Participants!$A$1:$F$1496,2,FALSE)</f>
        <v>Lukas Duchi</v>
      </c>
      <c r="F47" s="148" t="str">
        <f>+VLOOKUP(D47,Participants!$A$1:$F$1496,4,FALSE)</f>
        <v>BFS</v>
      </c>
      <c r="G47" s="148" t="str">
        <f>+VLOOKUP(D47,Participants!$A$1:$F$1496,5,FALSE)</f>
        <v>M</v>
      </c>
      <c r="H47" s="148">
        <f>+VLOOKUP(D47,Participants!$A$1:$F$1496,3,FALSE)</f>
        <v>3</v>
      </c>
      <c r="I47" s="148" t="str">
        <f>+VLOOKUP(D47,Participants!$A$1:$F$1496,6,FALSE)</f>
        <v>Dev</v>
      </c>
      <c r="J47" s="148">
        <f t="shared" si="1"/>
        <v>14</v>
      </c>
      <c r="K47" s="148"/>
    </row>
    <row r="48" spans="1:11" ht="15.75" customHeight="1">
      <c r="A48" s="145">
        <v>6</v>
      </c>
      <c r="B48" s="145" t="s">
        <v>1141</v>
      </c>
      <c r="C48" s="146">
        <v>6</v>
      </c>
      <c r="D48" s="147">
        <v>724</v>
      </c>
      <c r="E48" s="148" t="str">
        <f>+VLOOKUP(D48,Participants!$A$1:$F$1496,2,FALSE)</f>
        <v>Casper Roberts</v>
      </c>
      <c r="F48" s="148" t="str">
        <f>+VLOOKUP(D48,Participants!$A$1:$F$1496,4,FALSE)</f>
        <v>HCA</v>
      </c>
      <c r="G48" s="148" t="str">
        <f>+VLOOKUP(D48,Participants!$A$1:$F$1496,5,FALSE)</f>
        <v>M</v>
      </c>
      <c r="H48" s="148">
        <f>+VLOOKUP(D48,Participants!$A$1:$F$1496,3,FALSE)</f>
        <v>4</v>
      </c>
      <c r="I48" s="148" t="str">
        <f>+VLOOKUP(D48,Participants!$A$1:$F$1496,6,FALSE)</f>
        <v>Dev</v>
      </c>
      <c r="J48" s="148">
        <f t="shared" si="1"/>
        <v>15</v>
      </c>
      <c r="K48" s="148"/>
    </row>
    <row r="49" spans="1:11" ht="15.75" customHeight="1">
      <c r="A49" s="145">
        <v>6</v>
      </c>
      <c r="B49" s="145" t="s">
        <v>1142</v>
      </c>
      <c r="C49" s="146">
        <v>7</v>
      </c>
      <c r="D49" s="147">
        <v>427</v>
      </c>
      <c r="E49" s="148" t="str">
        <f>+VLOOKUP(D49,Participants!$A$1:$F$1496,2,FALSE)</f>
        <v>Theo Tedesco</v>
      </c>
      <c r="F49" s="148" t="str">
        <f>+VLOOKUP(D49,Participants!$A$1:$F$1496,4,FALSE)</f>
        <v>PHA</v>
      </c>
      <c r="G49" s="148" t="str">
        <f>+VLOOKUP(D49,Participants!$A$1:$F$1496,5,FALSE)</f>
        <v>M</v>
      </c>
      <c r="H49" s="148">
        <f>+VLOOKUP(D49,Participants!$A$1:$F$1496,3,FALSE)</f>
        <v>4</v>
      </c>
      <c r="I49" s="148" t="str">
        <f>+VLOOKUP(D49,Participants!$A$1:$F$1496,6,FALSE)</f>
        <v>Dev</v>
      </c>
      <c r="J49" s="148">
        <f t="shared" si="1"/>
        <v>16</v>
      </c>
      <c r="K49" s="148"/>
    </row>
    <row r="50" spans="1:11" ht="15.75" customHeight="1">
      <c r="A50" s="145">
        <v>8</v>
      </c>
      <c r="B50" s="145" t="s">
        <v>1150</v>
      </c>
      <c r="C50" s="146">
        <v>1</v>
      </c>
      <c r="D50" s="147">
        <v>425</v>
      </c>
      <c r="E50" s="148" t="str">
        <f>+VLOOKUP(D50,Participants!$A$1:$F$1496,2,FALSE)</f>
        <v>Liam Jones</v>
      </c>
      <c r="F50" s="148" t="str">
        <f>+VLOOKUP(D50,Participants!$A$1:$F$1496,4,FALSE)</f>
        <v>PHA</v>
      </c>
      <c r="G50" s="148" t="str">
        <f>+VLOOKUP(D50,Participants!$A$1:$F$1496,5,FALSE)</f>
        <v>M</v>
      </c>
      <c r="H50" s="148">
        <f>+VLOOKUP(D50,Participants!$A$1:$F$1496,3,FALSE)</f>
        <v>2</v>
      </c>
      <c r="I50" s="148" t="str">
        <f>+VLOOKUP(D50,Participants!$A$1:$F$1496,6,FALSE)</f>
        <v>Dev</v>
      </c>
      <c r="J50" s="148">
        <f t="shared" si="1"/>
        <v>17</v>
      </c>
      <c r="K50" s="148"/>
    </row>
    <row r="51" spans="1:11" ht="15.75" customHeight="1">
      <c r="A51" s="146">
        <v>5</v>
      </c>
      <c r="B51" s="146" t="s">
        <v>1131</v>
      </c>
      <c r="C51" s="146">
        <v>3</v>
      </c>
      <c r="D51" s="147">
        <v>27</v>
      </c>
      <c r="E51" s="148" t="str">
        <f>+VLOOKUP(D51,Participants!$A$1:$F$1496,2,FALSE)</f>
        <v>J.J. McCabe</v>
      </c>
      <c r="F51" s="148" t="str">
        <f>+VLOOKUP(D51,Participants!$A$1:$F$1496,4,FALSE)</f>
        <v>BFS</v>
      </c>
      <c r="G51" s="148" t="str">
        <f>+VLOOKUP(D51,Participants!$A$1:$F$1496,5,FALSE)</f>
        <v>M</v>
      </c>
      <c r="H51" s="148">
        <f>+VLOOKUP(D51,Participants!$A$1:$F$1496,3,FALSE)</f>
        <v>2</v>
      </c>
      <c r="I51" s="148" t="str">
        <f>+VLOOKUP(D51,Participants!$A$1:$F$1496,6,FALSE)</f>
        <v>Dev</v>
      </c>
      <c r="J51" s="148">
        <f t="shared" si="1"/>
        <v>18</v>
      </c>
      <c r="K51" s="148"/>
    </row>
    <row r="52" spans="1:11" ht="15.75" customHeight="1">
      <c r="A52" s="145">
        <v>8</v>
      </c>
      <c r="B52" s="145" t="s">
        <v>1151</v>
      </c>
      <c r="C52" s="146">
        <v>2</v>
      </c>
      <c r="D52" s="147">
        <v>33</v>
      </c>
      <c r="E52" s="148" t="str">
        <f>+VLOOKUP(D52,Participants!$A$1:$F$1496,2,FALSE)</f>
        <v>Cristian Udrea</v>
      </c>
      <c r="F52" s="148" t="str">
        <f>+VLOOKUP(D52,Participants!$A$1:$F$1496,4,FALSE)</f>
        <v>BFS</v>
      </c>
      <c r="G52" s="148" t="str">
        <f>+VLOOKUP(D52,Participants!$A$1:$F$1496,5,FALSE)</f>
        <v>M</v>
      </c>
      <c r="H52" s="148">
        <f>+VLOOKUP(D52,Participants!$A$1:$F$1496,3,FALSE)</f>
        <v>3</v>
      </c>
      <c r="I52" s="148" t="str">
        <f>+VLOOKUP(D52,Participants!$A$1:$F$1496,6,FALSE)</f>
        <v>Dev</v>
      </c>
      <c r="J52" s="148">
        <f t="shared" si="1"/>
        <v>19</v>
      </c>
      <c r="K52" s="148"/>
    </row>
    <row r="53" spans="1:11" ht="15.75" customHeight="1">
      <c r="A53" s="145">
        <v>7</v>
      </c>
      <c r="B53" s="145" t="s">
        <v>1143</v>
      </c>
      <c r="C53" s="146">
        <v>1</v>
      </c>
      <c r="D53" s="147">
        <v>41</v>
      </c>
      <c r="E53" s="148" t="str">
        <f>+VLOOKUP(D53,Participants!$A$1:$F$1496,2,FALSE)</f>
        <v>Hunter Drugatz</v>
      </c>
      <c r="F53" s="148" t="str">
        <f>+VLOOKUP(D53,Participants!$A$1:$F$1496,4,FALSE)</f>
        <v>BFS</v>
      </c>
      <c r="G53" s="148" t="str">
        <f>+VLOOKUP(D53,Participants!$A$1:$F$1496,5,FALSE)</f>
        <v>M</v>
      </c>
      <c r="H53" s="148">
        <f>+VLOOKUP(D53,Participants!$A$1:$F$1496,3,FALSE)</f>
        <v>4</v>
      </c>
      <c r="I53" s="148" t="str">
        <f>+VLOOKUP(D53,Participants!$A$1:$F$1496,6,FALSE)</f>
        <v>Dev</v>
      </c>
      <c r="J53" s="148">
        <f t="shared" si="1"/>
        <v>20</v>
      </c>
      <c r="K53" s="148"/>
    </row>
    <row r="54" spans="1:11" ht="15.75" customHeight="1">
      <c r="A54" s="145">
        <v>6</v>
      </c>
      <c r="B54" s="145" t="s">
        <v>1138</v>
      </c>
      <c r="C54" s="146">
        <v>3</v>
      </c>
      <c r="D54" s="147">
        <v>1505</v>
      </c>
      <c r="E54" s="148" t="str">
        <f>+VLOOKUP(D54,Participants!$A$1:$F$1496,2,FALSE)</f>
        <v>Gabe West</v>
      </c>
      <c r="F54" s="148">
        <f>+VLOOKUP(D54,Participants!$A$1:$F$1496,4,FALSE)</f>
        <v>0</v>
      </c>
      <c r="G54" s="148" t="str">
        <f>+VLOOKUP(D54,Participants!$A$1:$F$1496,5,FALSE)</f>
        <v>M</v>
      </c>
      <c r="H54" s="148">
        <f>+VLOOKUP(D54,Participants!$A$1:$F$1496,3,FALSE)</f>
        <v>0</v>
      </c>
      <c r="I54" s="148" t="str">
        <f>+VLOOKUP(D54,Participants!$A$1:$F$1496,6,FALSE)</f>
        <v>Dev</v>
      </c>
      <c r="J54" s="148">
        <f t="shared" si="1"/>
        <v>21</v>
      </c>
      <c r="K54" s="148"/>
    </row>
    <row r="55" spans="1:11" ht="15.75" customHeight="1">
      <c r="A55" s="145">
        <v>6</v>
      </c>
      <c r="B55" s="145" t="s">
        <v>1136</v>
      </c>
      <c r="C55" s="146">
        <v>1</v>
      </c>
      <c r="D55" s="147">
        <v>34</v>
      </c>
      <c r="E55" s="148" t="str">
        <f>+VLOOKUP(D55,Participants!$A$1:$F$1496,2,FALSE)</f>
        <v>Erik Lindenfelser</v>
      </c>
      <c r="F55" s="148" t="str">
        <f>+VLOOKUP(D55,Participants!$A$1:$F$1496,4,FALSE)</f>
        <v>BFS</v>
      </c>
      <c r="G55" s="148" t="str">
        <f>+VLOOKUP(D55,Participants!$A$1:$F$1496,5,FALSE)</f>
        <v>M</v>
      </c>
      <c r="H55" s="148">
        <f>+VLOOKUP(D55,Participants!$A$1:$F$1496,3,FALSE)</f>
        <v>3</v>
      </c>
      <c r="I55" s="148" t="str">
        <f>+VLOOKUP(D55,Participants!$A$1:$F$1496,6,FALSE)</f>
        <v>Dev</v>
      </c>
      <c r="J55" s="148">
        <f t="shared" si="1"/>
        <v>22</v>
      </c>
      <c r="K55" s="148"/>
    </row>
    <row r="56" spans="1:11" ht="15.75" customHeight="1">
      <c r="A56" s="145">
        <v>7</v>
      </c>
      <c r="B56" s="145" t="s">
        <v>1146</v>
      </c>
      <c r="C56" s="146">
        <v>4</v>
      </c>
      <c r="D56" s="147">
        <v>446</v>
      </c>
      <c r="E56" s="148" t="str">
        <f>+VLOOKUP(D56,Participants!$A$1:$F$1496,2,FALSE)</f>
        <v>Nate Tunno</v>
      </c>
      <c r="F56" s="148" t="str">
        <f>+VLOOKUP(D56,Participants!$A$1:$F$1496,4,FALSE)</f>
        <v>CDT</v>
      </c>
      <c r="G56" s="148" t="str">
        <f>+VLOOKUP(D56,Participants!$A$1:$F$1496,5,FALSE)</f>
        <v>M</v>
      </c>
      <c r="H56" s="148">
        <f>+VLOOKUP(D56,Participants!$A$1:$F$1496,3,FALSE)</f>
        <v>3</v>
      </c>
      <c r="I56" s="148" t="str">
        <f>+VLOOKUP(D56,Participants!$A$1:$F$1496,6,FALSE)</f>
        <v>Dev</v>
      </c>
      <c r="J56" s="148">
        <f t="shared" si="1"/>
        <v>23</v>
      </c>
      <c r="K56" s="148"/>
    </row>
    <row r="57" spans="1:11" ht="15.75" customHeight="1">
      <c r="A57" s="146">
        <v>5</v>
      </c>
      <c r="B57" s="146" t="s">
        <v>1133</v>
      </c>
      <c r="C57" s="146">
        <v>5</v>
      </c>
      <c r="D57" s="147">
        <v>1210</v>
      </c>
      <c r="E57" s="148" t="str">
        <f>+VLOOKUP(D57,Participants!$A$1:$F$1496,2,FALSE)</f>
        <v>Max Torboli</v>
      </c>
      <c r="F57" s="148" t="str">
        <f>+VLOOKUP(D57,Participants!$A$1:$F$1496,4,FALSE)</f>
        <v>GRE</v>
      </c>
      <c r="G57" s="148" t="str">
        <f>+VLOOKUP(D57,Participants!$A$1:$F$1496,5,FALSE)</f>
        <v>M</v>
      </c>
      <c r="H57" s="148">
        <f>+VLOOKUP(D57,Participants!$A$1:$F$1496,3,FALSE)</f>
        <v>1</v>
      </c>
      <c r="I57" s="148" t="str">
        <f>+VLOOKUP(D57,Participants!$A$1:$F$1496,6,FALSE)</f>
        <v>Dev</v>
      </c>
      <c r="J57" s="148">
        <f t="shared" si="1"/>
        <v>24</v>
      </c>
      <c r="K57" s="148"/>
    </row>
    <row r="58" spans="1:11" ht="15.75" customHeight="1">
      <c r="A58" s="145">
        <v>6</v>
      </c>
      <c r="B58" s="145" t="s">
        <v>1140</v>
      </c>
      <c r="C58" s="146">
        <v>5</v>
      </c>
      <c r="D58" s="147">
        <v>447</v>
      </c>
      <c r="E58" s="148" t="str">
        <f>+VLOOKUP(D58,Participants!$A$1:$F$1496,2,FALSE)</f>
        <v>Jimmy Darcy</v>
      </c>
      <c r="F58" s="148" t="str">
        <f>+VLOOKUP(D58,Participants!$A$1:$F$1496,4,FALSE)</f>
        <v>CDT</v>
      </c>
      <c r="G58" s="148" t="str">
        <f>+VLOOKUP(D58,Participants!$A$1:$F$1496,5,FALSE)</f>
        <v>M</v>
      </c>
      <c r="H58" s="148">
        <f>+VLOOKUP(D58,Participants!$A$1:$F$1496,3,FALSE)</f>
        <v>4</v>
      </c>
      <c r="I58" s="148" t="str">
        <f>+VLOOKUP(D58,Participants!$A$1:$F$1496,6,FALSE)</f>
        <v>Dev</v>
      </c>
      <c r="J58" s="148">
        <f t="shared" si="1"/>
        <v>25</v>
      </c>
      <c r="K58" s="148"/>
    </row>
    <row r="59" spans="1:11" ht="15.75" customHeight="1">
      <c r="A59" s="145">
        <v>7</v>
      </c>
      <c r="B59" s="145" t="s">
        <v>1147</v>
      </c>
      <c r="C59" s="146">
        <v>5</v>
      </c>
      <c r="D59" s="147">
        <v>39</v>
      </c>
      <c r="E59" s="148" t="str">
        <f>+VLOOKUP(D59,Participants!$A$1:$F$1496,2,FALSE)</f>
        <v>Christopher Ramaley</v>
      </c>
      <c r="F59" s="148" t="str">
        <f>+VLOOKUP(D59,Participants!$A$1:$F$1496,4,FALSE)</f>
        <v>BFS</v>
      </c>
      <c r="G59" s="148" t="str">
        <f>+VLOOKUP(D59,Participants!$A$1:$F$1496,5,FALSE)</f>
        <v>M</v>
      </c>
      <c r="H59" s="148">
        <f>+VLOOKUP(D59,Participants!$A$1:$F$1496,3,FALSE)</f>
        <v>4</v>
      </c>
      <c r="I59" s="148" t="str">
        <f>+VLOOKUP(D59,Participants!$A$1:$F$1496,6,FALSE)</f>
        <v>Dev</v>
      </c>
      <c r="J59" s="148">
        <f>J58+1</f>
        <v>26</v>
      </c>
      <c r="K59" s="148"/>
    </row>
    <row r="60" spans="1:11" ht="15.75" customHeight="1">
      <c r="A60" s="123"/>
      <c r="B60" s="123"/>
      <c r="C60" s="124"/>
      <c r="D60" s="125"/>
      <c r="E60" s="126"/>
      <c r="F60" s="126"/>
      <c r="G60" s="126"/>
      <c r="H60" s="126"/>
      <c r="I60" s="126"/>
      <c r="J60" s="126"/>
      <c r="K60" s="126"/>
    </row>
    <row r="61" spans="1:11" ht="15.75" customHeight="1">
      <c r="A61" s="189" t="s">
        <v>1362</v>
      </c>
      <c r="B61" s="127"/>
      <c r="C61" s="128"/>
      <c r="D61" s="129"/>
      <c r="E61" s="130"/>
      <c r="F61" s="130"/>
      <c r="G61" s="130"/>
      <c r="H61" s="130"/>
      <c r="I61" s="130"/>
      <c r="J61" s="130"/>
      <c r="K61" s="130"/>
    </row>
    <row r="62" spans="1:11" ht="15.75" customHeight="1">
      <c r="A62" s="127">
        <v>11</v>
      </c>
      <c r="B62" s="127" t="s">
        <v>1177</v>
      </c>
      <c r="C62" s="128">
        <v>1</v>
      </c>
      <c r="D62" s="129">
        <v>341</v>
      </c>
      <c r="E62" s="130" t="str">
        <f>+VLOOKUP(D62,Participants!$A$1:$F$1496,2,FALSE)</f>
        <v>Skye Byrnes</v>
      </c>
      <c r="F62" s="130" t="str">
        <f>+VLOOKUP(D62,Participants!$A$1:$F$1496,4,FALSE)</f>
        <v>BTA</v>
      </c>
      <c r="G62" s="130" t="str">
        <f>+VLOOKUP(D62,Participants!$A$1:$F$1496,5,FALSE)</f>
        <v>F</v>
      </c>
      <c r="H62" s="130">
        <f>+VLOOKUP(D62,Participants!$A$1:$F$1496,3,FALSE)</f>
        <v>6</v>
      </c>
      <c r="I62" s="130" t="str">
        <f>+VLOOKUP(D62,Participants!$A$1:$F$1496,6,FALSE)</f>
        <v>JV</v>
      </c>
      <c r="J62" s="130">
        <v>1</v>
      </c>
      <c r="K62" s="130">
        <v>10</v>
      </c>
    </row>
    <row r="63" spans="1:11" ht="15.75" customHeight="1">
      <c r="A63" s="127">
        <v>11</v>
      </c>
      <c r="B63" s="127" t="s">
        <v>1179</v>
      </c>
      <c r="C63" s="128">
        <v>2</v>
      </c>
      <c r="D63" s="129">
        <v>456</v>
      </c>
      <c r="E63" s="130" t="str">
        <f>+VLOOKUP(D63,Participants!$A$1:$F$1496,2,FALSE)</f>
        <v>Nico Tavolario</v>
      </c>
      <c r="F63" s="130" t="str">
        <f>+VLOOKUP(D63,Participants!$A$1:$F$1496,4,FALSE)</f>
        <v>CDT</v>
      </c>
      <c r="G63" s="130" t="str">
        <f>+VLOOKUP(D63,Participants!$A$1:$F$1496,5,FALSE)</f>
        <v>F</v>
      </c>
      <c r="H63" s="130">
        <f>+VLOOKUP(D63,Participants!$A$1:$F$1496,3,FALSE)</f>
        <v>5</v>
      </c>
      <c r="I63" s="130" t="str">
        <f>+VLOOKUP(D63,Participants!$A$1:$F$1496,6,FALSE)</f>
        <v>JV</v>
      </c>
      <c r="J63" s="130">
        <v>2</v>
      </c>
      <c r="K63" s="130">
        <v>8</v>
      </c>
    </row>
    <row r="64" spans="1:11" ht="15.75" customHeight="1">
      <c r="A64" s="127">
        <v>11</v>
      </c>
      <c r="B64" s="127" t="s">
        <v>1185</v>
      </c>
      <c r="C64" s="128">
        <v>5</v>
      </c>
      <c r="D64" s="129">
        <v>52</v>
      </c>
      <c r="E64" s="130" t="str">
        <f>+VLOOKUP(D64,Participants!$A$1:$F$1496,2,FALSE)</f>
        <v>Maria Pasquinelli</v>
      </c>
      <c r="F64" s="130" t="str">
        <f>+VLOOKUP(D64,Participants!$A$1:$F$1496,4,FALSE)</f>
        <v>BFS</v>
      </c>
      <c r="G64" s="130" t="str">
        <f>+VLOOKUP(D64,Participants!$A$1:$F$1496,5,FALSE)</f>
        <v>F</v>
      </c>
      <c r="H64" s="130">
        <f>+VLOOKUP(D64,Participants!$A$1:$F$1496,3,FALSE)</f>
        <v>5</v>
      </c>
      <c r="I64" s="130" t="str">
        <f>+VLOOKUP(D64,Participants!$A$1:$F$1496,6,FALSE)</f>
        <v>JV</v>
      </c>
      <c r="J64" s="130">
        <v>3</v>
      </c>
      <c r="K64" s="130">
        <v>6</v>
      </c>
    </row>
    <row r="65" spans="1:11" ht="15.75" customHeight="1">
      <c r="A65" s="127">
        <v>10</v>
      </c>
      <c r="B65" s="127" t="s">
        <v>1165</v>
      </c>
      <c r="C65" s="128">
        <v>2</v>
      </c>
      <c r="D65" s="129">
        <v>337</v>
      </c>
      <c r="E65" s="130" t="str">
        <f>+VLOOKUP(D65,Participants!$A$1:$F$1496,2,FALSE)</f>
        <v>Emily Fisher</v>
      </c>
      <c r="F65" s="130" t="str">
        <f>+VLOOKUP(D65,Participants!$A$1:$F$1496,4,FALSE)</f>
        <v>BTA</v>
      </c>
      <c r="G65" s="130" t="str">
        <f>+VLOOKUP(D65,Participants!$A$1:$F$1496,5,FALSE)</f>
        <v>F</v>
      </c>
      <c r="H65" s="130">
        <f>+VLOOKUP(D65,Participants!$A$1:$F$1496,3,FALSE)</f>
        <v>6</v>
      </c>
      <c r="I65" s="130" t="str">
        <f>+VLOOKUP(D65,Participants!$A$1:$F$1496,6,FALSE)</f>
        <v>JV</v>
      </c>
      <c r="J65" s="130">
        <v>4</v>
      </c>
      <c r="K65" s="130">
        <v>5</v>
      </c>
    </row>
    <row r="66" spans="1:11" ht="15.75" customHeight="1">
      <c r="A66" s="127">
        <v>9</v>
      </c>
      <c r="B66" s="127" t="s">
        <v>1156</v>
      </c>
      <c r="C66" s="128">
        <v>2</v>
      </c>
      <c r="D66" s="129">
        <v>332</v>
      </c>
      <c r="E66" s="130" t="str">
        <f>+VLOOKUP(D66,Participants!$A$1:$F$1496,2,FALSE)</f>
        <v>Hannah Sahr</v>
      </c>
      <c r="F66" s="130" t="str">
        <f>+VLOOKUP(D66,Participants!$A$1:$F$1496,4,FALSE)</f>
        <v>BTA</v>
      </c>
      <c r="G66" s="130" t="str">
        <f>+VLOOKUP(D66,Participants!$A$1:$F$1496,5,FALSE)</f>
        <v>F</v>
      </c>
      <c r="H66" s="130">
        <f>+VLOOKUP(D66,Participants!$A$1:$F$1496,3,FALSE)</f>
        <v>5</v>
      </c>
      <c r="I66" s="130" t="str">
        <f>+VLOOKUP(D66,Participants!$A$1:$F$1496,6,FALSE)</f>
        <v>JV</v>
      </c>
      <c r="J66" s="130">
        <v>5</v>
      </c>
      <c r="K66" s="130">
        <v>4</v>
      </c>
    </row>
    <row r="67" spans="1:11" ht="15.75" customHeight="1">
      <c r="A67" s="127">
        <v>9</v>
      </c>
      <c r="B67" s="127" t="s">
        <v>1161</v>
      </c>
      <c r="C67" s="128">
        <v>7</v>
      </c>
      <c r="D67" s="129">
        <v>1227</v>
      </c>
      <c r="E67" s="130" t="str">
        <f>+VLOOKUP(D67,Participants!$A$1:$F$1496,2,FALSE)</f>
        <v>Lorena Lopez</v>
      </c>
      <c r="F67" s="130" t="str">
        <f>+VLOOKUP(D67,Participants!$A$1:$F$1496,4,FALSE)</f>
        <v>GRE</v>
      </c>
      <c r="G67" s="130" t="str">
        <f>+VLOOKUP(D67,Participants!$A$1:$F$1496,5,FALSE)</f>
        <v>F</v>
      </c>
      <c r="H67" s="130">
        <f>+VLOOKUP(D67,Participants!$A$1:$F$1496,3,FALSE)</f>
        <v>6</v>
      </c>
      <c r="I67" s="130" t="str">
        <f>+VLOOKUP(D67,Participants!$A$1:$F$1496,6,FALSE)</f>
        <v>JV</v>
      </c>
      <c r="J67" s="130">
        <v>6</v>
      </c>
      <c r="K67" s="130">
        <v>3</v>
      </c>
    </row>
    <row r="68" spans="1:11" ht="15.75" customHeight="1">
      <c r="A68" s="127">
        <v>10</v>
      </c>
      <c r="B68" s="127" t="s">
        <v>1167</v>
      </c>
      <c r="C68" s="128">
        <v>3</v>
      </c>
      <c r="D68" s="129">
        <v>695</v>
      </c>
      <c r="E68" s="130" t="str">
        <f>+VLOOKUP(D68,Participants!$A$1:$F$1496,2,FALSE)</f>
        <v>Leah Zagurskie</v>
      </c>
      <c r="F68" s="130" t="str">
        <f>+VLOOKUP(D68,Participants!$A$1:$F$1496,4,FALSE)</f>
        <v>BCS</v>
      </c>
      <c r="G68" s="130" t="str">
        <f>+VLOOKUP(D68,Participants!$A$1:$F$1496,5,FALSE)</f>
        <v>F</v>
      </c>
      <c r="H68" s="130">
        <f>+VLOOKUP(D68,Participants!$A$1:$F$1496,3,FALSE)</f>
        <v>6</v>
      </c>
      <c r="I68" s="130" t="str">
        <f>+VLOOKUP(D68,Participants!$A$1:$F$1496,6,FALSE)</f>
        <v>JV</v>
      </c>
      <c r="J68" s="130">
        <v>7</v>
      </c>
      <c r="K68" s="130">
        <v>2</v>
      </c>
    </row>
    <row r="69" spans="1:11" ht="15.75" customHeight="1">
      <c r="A69" s="127">
        <v>11</v>
      </c>
      <c r="B69" s="127" t="s">
        <v>1181</v>
      </c>
      <c r="C69" s="128">
        <v>3</v>
      </c>
      <c r="D69" s="129">
        <v>56</v>
      </c>
      <c r="E69" s="130" t="str">
        <f>+VLOOKUP(D69,Participants!$A$1:$F$1496,2,FALSE)</f>
        <v>Tessa Duchi</v>
      </c>
      <c r="F69" s="130" t="str">
        <f>+VLOOKUP(D69,Participants!$A$1:$F$1496,4,FALSE)</f>
        <v>BFS</v>
      </c>
      <c r="G69" s="130" t="str">
        <f>+VLOOKUP(D69,Participants!$A$1:$F$1496,5,FALSE)</f>
        <v>F</v>
      </c>
      <c r="H69" s="130">
        <f>+VLOOKUP(D69,Participants!$A$1:$F$1496,3,FALSE)</f>
        <v>5</v>
      </c>
      <c r="I69" s="130" t="str">
        <f>+VLOOKUP(D69,Participants!$A$1:$F$1496,6,FALSE)</f>
        <v>JV</v>
      </c>
      <c r="J69" s="130">
        <v>8</v>
      </c>
      <c r="K69" s="130">
        <v>1</v>
      </c>
    </row>
    <row r="70" spans="1:11" ht="15.75" customHeight="1">
      <c r="A70" s="127">
        <v>9</v>
      </c>
      <c r="B70" s="127" t="s">
        <v>1159</v>
      </c>
      <c r="C70" s="128">
        <v>5</v>
      </c>
      <c r="D70" s="129">
        <v>618</v>
      </c>
      <c r="E70" s="130" t="str">
        <f>+VLOOKUP(D70,Participants!$A$1:$F$1496,2,FALSE)</f>
        <v>Seava Cresta</v>
      </c>
      <c r="F70" s="130" t="str">
        <f>+VLOOKUP(D70,Participants!$A$1:$F$1496,4,FALSE)</f>
        <v>AAC</v>
      </c>
      <c r="G70" s="130" t="str">
        <f>+VLOOKUP(D70,Participants!$A$1:$F$1496,5,FALSE)</f>
        <v>F</v>
      </c>
      <c r="H70" s="130">
        <f>+VLOOKUP(D70,Participants!$A$1:$F$1496,3,FALSE)</f>
        <v>5</v>
      </c>
      <c r="I70" s="130" t="str">
        <f>+VLOOKUP(D70,Participants!$A$1:$F$1496,6,FALSE)</f>
        <v>JV</v>
      </c>
      <c r="J70" s="130">
        <v>9</v>
      </c>
      <c r="K70" s="130"/>
    </row>
    <row r="71" spans="1:11" ht="15.75" customHeight="1">
      <c r="A71" s="127">
        <v>10</v>
      </c>
      <c r="B71" s="127" t="s">
        <v>1169</v>
      </c>
      <c r="C71" s="128">
        <v>4</v>
      </c>
      <c r="D71" s="129">
        <v>453</v>
      </c>
      <c r="E71" s="130" t="str">
        <f>+VLOOKUP(D71,Participants!$A$1:$F$1496,2,FALSE)</f>
        <v>Kaitlyn Darcy</v>
      </c>
      <c r="F71" s="130" t="str">
        <f>+VLOOKUP(D71,Participants!$A$1:$F$1496,4,FALSE)</f>
        <v>CDT</v>
      </c>
      <c r="G71" s="130" t="str">
        <f>+VLOOKUP(D71,Participants!$A$1:$F$1496,5,FALSE)</f>
        <v>F</v>
      </c>
      <c r="H71" s="130">
        <f>+VLOOKUP(D71,Participants!$A$1:$F$1496,3,FALSE)</f>
        <v>6</v>
      </c>
      <c r="I71" s="130" t="str">
        <f>+VLOOKUP(D71,Participants!$A$1:$F$1496,6,FALSE)</f>
        <v>JV</v>
      </c>
      <c r="J71" s="130">
        <v>10</v>
      </c>
      <c r="K71" s="130"/>
    </row>
    <row r="72" spans="1:11" ht="15.75" customHeight="1">
      <c r="A72" s="127">
        <v>11</v>
      </c>
      <c r="B72" s="127" t="s">
        <v>1189</v>
      </c>
      <c r="C72" s="128">
        <v>7</v>
      </c>
      <c r="D72" s="129">
        <v>694</v>
      </c>
      <c r="E72" s="130" t="str">
        <f>+VLOOKUP(D72,Participants!$A$1:$F$1496,2,FALSE)</f>
        <v>Gretchen Foehringer</v>
      </c>
      <c r="F72" s="130" t="str">
        <f>+VLOOKUP(D72,Participants!$A$1:$F$1496,4,FALSE)</f>
        <v>BCS</v>
      </c>
      <c r="G72" s="130" t="str">
        <f>+VLOOKUP(D72,Participants!$A$1:$F$1496,5,FALSE)</f>
        <v>F</v>
      </c>
      <c r="H72" s="130">
        <f>+VLOOKUP(D72,Participants!$A$1:$F$1496,3,FALSE)</f>
        <v>6</v>
      </c>
      <c r="I72" s="130" t="str">
        <f>+VLOOKUP(D72,Participants!$A$1:$F$1496,6,FALSE)</f>
        <v>JV</v>
      </c>
      <c r="J72" s="130">
        <v>11</v>
      </c>
      <c r="K72" s="130"/>
    </row>
    <row r="73" spans="1:11" ht="15.75" customHeight="1">
      <c r="A73" s="127">
        <v>9</v>
      </c>
      <c r="B73" s="127" t="s">
        <v>1160</v>
      </c>
      <c r="C73" s="128">
        <v>6</v>
      </c>
      <c r="D73" s="129">
        <v>50</v>
      </c>
      <c r="E73" s="130" t="str">
        <f>+VLOOKUP(D73,Participants!$A$1:$F$1496,2,FALSE)</f>
        <v>Eva Hughes</v>
      </c>
      <c r="F73" s="130" t="str">
        <f>+VLOOKUP(D73,Participants!$A$1:$F$1496,4,FALSE)</f>
        <v>BFS</v>
      </c>
      <c r="G73" s="130" t="str">
        <f>+VLOOKUP(D73,Participants!$A$1:$F$1496,5,FALSE)</f>
        <v>F</v>
      </c>
      <c r="H73" s="130">
        <f>+VLOOKUP(D73,Participants!$A$1:$F$1496,3,FALSE)</f>
        <v>5</v>
      </c>
      <c r="I73" s="130" t="str">
        <f>+VLOOKUP(D73,Participants!$A$1:$F$1496,6,FALSE)</f>
        <v>JV</v>
      </c>
      <c r="J73" s="130">
        <v>12</v>
      </c>
      <c r="K73" s="130"/>
    </row>
    <row r="74" spans="1:11" ht="15.75" customHeight="1">
      <c r="A74" s="127">
        <v>9</v>
      </c>
      <c r="B74" s="127" t="s">
        <v>1157</v>
      </c>
      <c r="C74" s="128">
        <v>3</v>
      </c>
      <c r="D74" s="129">
        <v>450</v>
      </c>
      <c r="E74" s="130" t="str">
        <f>+VLOOKUP(D74,Participants!$A$1:$F$1496,2,FALSE)</f>
        <v>Maria Stiger</v>
      </c>
      <c r="F74" s="130" t="str">
        <f>+VLOOKUP(D74,Participants!$A$1:$F$1496,4,FALSE)</f>
        <v>CDT</v>
      </c>
      <c r="G74" s="130" t="str">
        <f>+VLOOKUP(D74,Participants!$A$1:$F$1496,5,FALSE)</f>
        <v>F</v>
      </c>
      <c r="H74" s="130">
        <f>+VLOOKUP(D74,Participants!$A$1:$F$1496,3,FALSE)</f>
        <v>5</v>
      </c>
      <c r="I74" s="130" t="str">
        <f>+VLOOKUP(D74,Participants!$A$1:$F$1496,6,FALSE)</f>
        <v>JV</v>
      </c>
      <c r="J74" s="130">
        <v>13</v>
      </c>
      <c r="K74" s="130"/>
    </row>
    <row r="75" spans="1:11" ht="15.75" customHeight="1">
      <c r="A75" s="127">
        <v>10</v>
      </c>
      <c r="B75" s="127" t="s">
        <v>1171</v>
      </c>
      <c r="C75" s="128">
        <v>5</v>
      </c>
      <c r="D75" s="129">
        <v>53</v>
      </c>
      <c r="E75" s="130" t="str">
        <f>+VLOOKUP(D75,Participants!$A$1:$F$1496,2,FALSE)</f>
        <v>Mary Maloney</v>
      </c>
      <c r="F75" s="130" t="str">
        <f>+VLOOKUP(D75,Participants!$A$1:$F$1496,4,FALSE)</f>
        <v>BFS</v>
      </c>
      <c r="G75" s="130" t="str">
        <f>+VLOOKUP(D75,Participants!$A$1:$F$1496,5,FALSE)</f>
        <v>F</v>
      </c>
      <c r="H75" s="130">
        <f>+VLOOKUP(D75,Participants!$A$1:$F$1496,3,FALSE)</f>
        <v>5</v>
      </c>
      <c r="I75" s="130" t="str">
        <f>+VLOOKUP(D75,Participants!$A$1:$F$1496,6,FALSE)</f>
        <v>JV</v>
      </c>
      <c r="J75" s="130">
        <v>14</v>
      </c>
      <c r="K75" s="130"/>
    </row>
    <row r="76" spans="1:11" ht="15.75" customHeight="1">
      <c r="A76" s="127">
        <v>10</v>
      </c>
      <c r="B76" s="127" t="s">
        <v>1175</v>
      </c>
      <c r="C76" s="128">
        <v>7</v>
      </c>
      <c r="D76" s="129">
        <v>725</v>
      </c>
      <c r="E76" s="130" t="str">
        <f>+VLOOKUP(D76,Participants!$A$1:$F$1496,2,FALSE)</f>
        <v>Alessia Mattucci</v>
      </c>
      <c r="F76" s="130" t="str">
        <f>+VLOOKUP(D76,Participants!$A$1:$F$1496,4,FALSE)</f>
        <v>HCA</v>
      </c>
      <c r="G76" s="130" t="str">
        <f>+VLOOKUP(D76,Participants!$A$1:$F$1496,5,FALSE)</f>
        <v>F</v>
      </c>
      <c r="H76" s="130">
        <f>+VLOOKUP(D76,Participants!$A$1:$F$1496,3,FALSE)</f>
        <v>5</v>
      </c>
      <c r="I76" s="130" t="str">
        <f>+VLOOKUP(D76,Participants!$A$1:$F$1496,6,FALSE)</f>
        <v>JV</v>
      </c>
      <c r="J76" s="130">
        <v>15</v>
      </c>
      <c r="K76" s="130"/>
    </row>
    <row r="77" spans="1:11" ht="15.75" customHeight="1">
      <c r="A77" s="127">
        <v>10</v>
      </c>
      <c r="B77" s="127" t="s">
        <v>1163</v>
      </c>
      <c r="C77" s="128">
        <v>1</v>
      </c>
      <c r="D77" s="129">
        <v>451</v>
      </c>
      <c r="E77" s="130" t="str">
        <f>+VLOOKUP(D77,Participants!$A$1:$F$1496,2,FALSE)</f>
        <v>Morgan Mudge</v>
      </c>
      <c r="F77" s="130" t="str">
        <f>+VLOOKUP(D77,Participants!$A$1:$F$1496,4,FALSE)</f>
        <v>CDT</v>
      </c>
      <c r="G77" s="130" t="str">
        <f>+VLOOKUP(D77,Participants!$A$1:$F$1496,5,FALSE)</f>
        <v>F</v>
      </c>
      <c r="H77" s="130">
        <f>+VLOOKUP(D77,Participants!$A$1:$F$1496,3,FALSE)</f>
        <v>5</v>
      </c>
      <c r="I77" s="130" t="str">
        <f>+VLOOKUP(D77,Participants!$A$1:$F$1496,6,FALSE)</f>
        <v>JV</v>
      </c>
      <c r="J77" s="130">
        <v>16</v>
      </c>
      <c r="K77" s="130"/>
    </row>
    <row r="78" spans="1:11" ht="15.75" customHeight="1">
      <c r="A78" s="127">
        <v>9</v>
      </c>
      <c r="B78" s="127" t="s">
        <v>1158</v>
      </c>
      <c r="C78" s="128">
        <v>4</v>
      </c>
      <c r="D78" s="129">
        <v>51</v>
      </c>
      <c r="E78" s="130" t="str">
        <f>+VLOOKUP(D78,Participants!$A$1:$F$1496,2,FALSE)</f>
        <v>Lucy Puhalla</v>
      </c>
      <c r="F78" s="130" t="str">
        <f>+VLOOKUP(D78,Participants!$A$1:$F$1496,4,FALSE)</f>
        <v>BFS</v>
      </c>
      <c r="G78" s="130" t="str">
        <f>+VLOOKUP(D78,Participants!$A$1:$F$1496,5,FALSE)</f>
        <v>F</v>
      </c>
      <c r="H78" s="130">
        <f>+VLOOKUP(D78,Participants!$A$1:$F$1496,3,FALSE)</f>
        <v>5</v>
      </c>
      <c r="I78" s="130" t="str">
        <f>+VLOOKUP(D78,Participants!$A$1:$F$1496,6,FALSE)</f>
        <v>JV</v>
      </c>
      <c r="J78" s="130">
        <v>17</v>
      </c>
      <c r="K78" s="130"/>
    </row>
    <row r="79" spans="1:11" ht="15.75" customHeight="1">
      <c r="A79" s="127">
        <v>9</v>
      </c>
      <c r="B79" s="127" t="s">
        <v>1155</v>
      </c>
      <c r="C79" s="128">
        <v>1</v>
      </c>
      <c r="D79" s="129">
        <v>452</v>
      </c>
      <c r="E79" s="130" t="str">
        <f>+VLOOKUP(D79,Participants!$A$1:$F$1496,2,FALSE)</f>
        <v>Olivia DiGiacomo</v>
      </c>
      <c r="F79" s="130" t="str">
        <f>+VLOOKUP(D79,Participants!$A$1:$F$1496,4,FALSE)</f>
        <v>CDT</v>
      </c>
      <c r="G79" s="130" t="str">
        <f>+VLOOKUP(D79,Participants!$A$1:$F$1496,5,FALSE)</f>
        <v>F</v>
      </c>
      <c r="H79" s="130">
        <f>+VLOOKUP(D79,Participants!$A$1:$F$1496,3,FALSE)</f>
        <v>5</v>
      </c>
      <c r="I79" s="130" t="str">
        <f>+VLOOKUP(D79,Participants!$A$1:$F$1496,6,FALSE)</f>
        <v>JV</v>
      </c>
      <c r="J79" s="130">
        <v>18</v>
      </c>
      <c r="K79" s="130"/>
    </row>
    <row r="80" spans="1:11" ht="15.75" customHeight="1">
      <c r="A80" s="127">
        <v>11</v>
      </c>
      <c r="B80" s="127" t="s">
        <v>1183</v>
      </c>
      <c r="C80" s="128">
        <v>4</v>
      </c>
      <c r="D80" s="129">
        <v>1228</v>
      </c>
      <c r="E80" s="130" t="str">
        <f>+VLOOKUP(D80,Participants!$A$1:$F$1496,2,FALSE)</f>
        <v>Sophia Signoriello</v>
      </c>
      <c r="F80" s="130" t="str">
        <f>+VLOOKUP(D80,Participants!$A$1:$F$1496,4,FALSE)</f>
        <v>GRE</v>
      </c>
      <c r="G80" s="130" t="str">
        <f>+VLOOKUP(D80,Participants!$A$1:$F$1496,5,FALSE)</f>
        <v>F</v>
      </c>
      <c r="H80" s="130">
        <f>+VLOOKUP(D80,Participants!$A$1:$F$1496,3,FALSE)</f>
        <v>6</v>
      </c>
      <c r="I80" s="130" t="str">
        <f>+VLOOKUP(D80,Participants!$A$1:$F$1496,6,FALSE)</f>
        <v>JV</v>
      </c>
      <c r="J80" s="130">
        <v>19</v>
      </c>
      <c r="K80" s="130"/>
    </row>
    <row r="81" spans="1:11" ht="15.75" customHeight="1">
      <c r="A81" s="127">
        <v>11</v>
      </c>
      <c r="B81" s="127" t="s">
        <v>1187</v>
      </c>
      <c r="C81" s="128">
        <v>6</v>
      </c>
      <c r="D81" s="129">
        <v>49</v>
      </c>
      <c r="E81" s="130" t="str">
        <f>+VLOOKUP(D81,Participants!$A$1:$F$1496,2,FALSE)</f>
        <v>Emily McLaughlin</v>
      </c>
      <c r="F81" s="130" t="str">
        <f>+VLOOKUP(D81,Participants!$A$1:$F$1496,4,FALSE)</f>
        <v>BFS</v>
      </c>
      <c r="G81" s="130" t="str">
        <f>+VLOOKUP(D81,Participants!$A$1:$F$1496,5,FALSE)</f>
        <v>F</v>
      </c>
      <c r="H81" s="130">
        <f>+VLOOKUP(D81,Participants!$A$1:$F$1496,3,FALSE)</f>
        <v>5</v>
      </c>
      <c r="I81" s="130" t="str">
        <f>+VLOOKUP(D81,Participants!$A$1:$F$1496,6,FALSE)</f>
        <v>JV</v>
      </c>
      <c r="J81" s="130">
        <v>20</v>
      </c>
      <c r="K81" s="130"/>
    </row>
    <row r="82" spans="1:11" ht="15.75" customHeight="1">
      <c r="A82" s="123"/>
      <c r="B82" s="123"/>
      <c r="C82" s="124"/>
      <c r="D82" s="125"/>
      <c r="E82" s="126"/>
      <c r="F82" s="126"/>
      <c r="G82" s="126"/>
      <c r="H82" s="126"/>
      <c r="I82" s="126"/>
      <c r="J82" s="126"/>
      <c r="K82" s="126"/>
    </row>
    <row r="83" spans="1:11" ht="15.75" customHeight="1">
      <c r="A83" s="190" t="s">
        <v>1363</v>
      </c>
      <c r="B83" s="136"/>
      <c r="C83" s="137"/>
      <c r="D83" s="138"/>
      <c r="E83" s="139"/>
      <c r="F83" s="139"/>
      <c r="G83" s="139"/>
      <c r="H83" s="139"/>
      <c r="I83" s="139"/>
      <c r="J83" s="139"/>
      <c r="K83" s="139"/>
    </row>
    <row r="84" spans="1:11" ht="15.75" customHeight="1">
      <c r="A84" s="136">
        <v>12</v>
      </c>
      <c r="B84" s="136" t="s">
        <v>1193</v>
      </c>
      <c r="C84" s="137">
        <v>2</v>
      </c>
      <c r="D84" s="138">
        <v>729</v>
      </c>
      <c r="E84" s="139" t="str">
        <f>+VLOOKUP(D84,Participants!$A$1:$F$1496,2,FALSE)</f>
        <v>Jack Ryan</v>
      </c>
      <c r="F84" s="139" t="str">
        <f>+VLOOKUP(D84,Participants!$A$1:$F$1496,4,FALSE)</f>
        <v>HCA</v>
      </c>
      <c r="G84" s="139" t="str">
        <f>+VLOOKUP(D84,Participants!$A$1:$F$1496,5,FALSE)</f>
        <v>M</v>
      </c>
      <c r="H84" s="139">
        <f>+VLOOKUP(D84,Participants!$A$1:$F$1496,3,FALSE)</f>
        <v>5</v>
      </c>
      <c r="I84" s="139" t="str">
        <f>+VLOOKUP(D84,Participants!$A$1:$F$1496,6,FALSE)</f>
        <v>JV</v>
      </c>
      <c r="J84" s="139">
        <v>1</v>
      </c>
      <c r="K84" s="139">
        <v>10</v>
      </c>
    </row>
    <row r="85" spans="1:11" ht="15.75" customHeight="1">
      <c r="A85" s="136">
        <v>12</v>
      </c>
      <c r="B85" s="136" t="s">
        <v>1195</v>
      </c>
      <c r="C85" s="137">
        <v>3</v>
      </c>
      <c r="D85" s="138">
        <v>1071</v>
      </c>
      <c r="E85" s="139" t="str">
        <f>+VLOOKUP(D85,Participants!$A$1:$F$1496,2,FALSE)</f>
        <v>Ryan Saginaw</v>
      </c>
      <c r="F85" s="139" t="str">
        <f>+VLOOKUP(D85,Participants!$A$1:$F$1496,4,FALSE)</f>
        <v>HTS</v>
      </c>
      <c r="G85" s="139" t="str">
        <f>+VLOOKUP(D85,Participants!$A$1:$F$1496,5,FALSE)</f>
        <v>M</v>
      </c>
      <c r="H85" s="139">
        <f>+VLOOKUP(D85,Participants!$A$1:$F$1496,3,FALSE)</f>
        <v>6</v>
      </c>
      <c r="I85" s="139" t="str">
        <f>+VLOOKUP(D85,Participants!$A$1:$F$1496,6,FALSE)</f>
        <v>JV</v>
      </c>
      <c r="J85" s="139">
        <v>2</v>
      </c>
      <c r="K85" s="139">
        <v>8</v>
      </c>
    </row>
    <row r="86" spans="1:11" ht="15.75" customHeight="1">
      <c r="A86" s="136">
        <v>12</v>
      </c>
      <c r="B86" s="136" t="s">
        <v>1191</v>
      </c>
      <c r="C86" s="137">
        <v>1</v>
      </c>
      <c r="D86" s="138">
        <v>1068</v>
      </c>
      <c r="E86" s="139" t="str">
        <f>+VLOOKUP(D86,Participants!$A$1:$F$1496,2,FALSE)</f>
        <v>Aaron Williams</v>
      </c>
      <c r="F86" s="139" t="str">
        <f>+VLOOKUP(D86,Participants!$A$1:$F$1496,4,FALSE)</f>
        <v>HTS</v>
      </c>
      <c r="G86" s="139" t="str">
        <f>+VLOOKUP(D86,Participants!$A$1:$F$1496,5,FALSE)</f>
        <v>M</v>
      </c>
      <c r="H86" s="139">
        <f>+VLOOKUP(D86,Participants!$A$1:$F$1496,3,FALSE)</f>
        <v>6</v>
      </c>
      <c r="I86" s="139" t="str">
        <f>+VLOOKUP(D86,Participants!$A$1:$F$1496,6,FALSE)</f>
        <v>JV</v>
      </c>
      <c r="J86" s="139">
        <v>3</v>
      </c>
      <c r="K86" s="139">
        <v>6</v>
      </c>
    </row>
    <row r="87" spans="1:11" ht="15.75" customHeight="1">
      <c r="A87" s="136">
        <v>12</v>
      </c>
      <c r="B87" s="136" t="s">
        <v>1197</v>
      </c>
      <c r="C87" s="137">
        <v>4</v>
      </c>
      <c r="D87" s="138">
        <v>730</v>
      </c>
      <c r="E87" s="139" t="str">
        <f>+VLOOKUP(D87,Participants!$A$1:$F$1496,2,FALSE)</f>
        <v>Tyler Collins</v>
      </c>
      <c r="F87" s="139" t="str">
        <f>+VLOOKUP(D87,Participants!$A$1:$F$1496,4,FALSE)</f>
        <v>HCA</v>
      </c>
      <c r="G87" s="139" t="str">
        <f>+VLOOKUP(D87,Participants!$A$1:$F$1496,5,FALSE)</f>
        <v>M</v>
      </c>
      <c r="H87" s="139">
        <f>+VLOOKUP(D87,Participants!$A$1:$F$1496,3,FALSE)</f>
        <v>6</v>
      </c>
      <c r="I87" s="139" t="str">
        <f>+VLOOKUP(D87,Participants!$A$1:$F$1496,6,FALSE)</f>
        <v>JV</v>
      </c>
      <c r="J87" s="139">
        <v>4</v>
      </c>
      <c r="K87" s="139">
        <v>5</v>
      </c>
    </row>
    <row r="88" spans="1:11" ht="15.75" customHeight="1">
      <c r="A88" s="123"/>
      <c r="B88" s="123"/>
      <c r="C88" s="124"/>
      <c r="D88" s="125"/>
      <c r="E88" s="126"/>
      <c r="F88" s="126"/>
      <c r="G88" s="126"/>
      <c r="H88" s="126"/>
      <c r="I88" s="126"/>
      <c r="J88" s="126"/>
      <c r="K88" s="126"/>
    </row>
    <row r="89" spans="1:11" ht="15.75" customHeight="1">
      <c r="A89" s="174" t="s">
        <v>1364</v>
      </c>
      <c r="B89" s="127"/>
      <c r="C89" s="128"/>
      <c r="D89" s="129"/>
      <c r="E89" s="130"/>
      <c r="F89" s="130"/>
      <c r="G89" s="130"/>
      <c r="H89" s="130"/>
      <c r="I89" s="130"/>
      <c r="J89" s="130"/>
      <c r="K89" s="130"/>
    </row>
    <row r="90" spans="1:11" ht="15.75" customHeight="1">
      <c r="A90" s="127">
        <v>14</v>
      </c>
      <c r="B90" s="127" t="s">
        <v>1206</v>
      </c>
      <c r="C90" s="128">
        <v>3</v>
      </c>
      <c r="D90" s="129">
        <v>1073</v>
      </c>
      <c r="E90" s="130" t="str">
        <f>+VLOOKUP(D90,Participants!$A$1:$F$1496,2,FALSE)</f>
        <v>Evie Minzer</v>
      </c>
      <c r="F90" s="130" t="str">
        <f>+VLOOKUP(D90,Participants!$A$1:$F$1496,4,FALSE)</f>
        <v>HTS</v>
      </c>
      <c r="G90" s="130" t="str">
        <f>+VLOOKUP(D90,Participants!$A$1:$F$1496,5,FALSE)</f>
        <v>F</v>
      </c>
      <c r="H90" s="130">
        <f>+VLOOKUP(D90,Participants!$A$1:$F$1496,3,FALSE)</f>
        <v>7</v>
      </c>
      <c r="I90" s="130" t="str">
        <f>+VLOOKUP(D90,Participants!$A$1:$F$1496,6,FALSE)</f>
        <v>Varsity</v>
      </c>
      <c r="J90" s="130">
        <v>1</v>
      </c>
      <c r="K90" s="130">
        <v>10</v>
      </c>
    </row>
    <row r="91" spans="1:11" ht="15.75" customHeight="1">
      <c r="A91" s="127">
        <v>13</v>
      </c>
      <c r="B91" s="127" t="s">
        <v>1200</v>
      </c>
      <c r="C91" s="128">
        <v>3</v>
      </c>
      <c r="D91" s="129">
        <v>629</v>
      </c>
      <c r="E91" s="130" t="str">
        <f>+VLOOKUP(D91,Participants!$A$1:$F$1496,2,FALSE)</f>
        <v>Laura Richthammer</v>
      </c>
      <c r="F91" s="130" t="str">
        <f>+VLOOKUP(D91,Participants!$A$1:$F$1496,4,FALSE)</f>
        <v>AAC</v>
      </c>
      <c r="G91" s="130" t="str">
        <f>+VLOOKUP(D91,Participants!$A$1:$F$1496,5,FALSE)</f>
        <v>F</v>
      </c>
      <c r="H91" s="130">
        <f>+VLOOKUP(D91,Participants!$A$1:$F$1496,3,FALSE)</f>
        <v>8</v>
      </c>
      <c r="I91" s="130" t="str">
        <f>+VLOOKUP(D91,Participants!$A$1:$F$1496,6,FALSE)</f>
        <v>Varsity</v>
      </c>
      <c r="J91" s="130">
        <v>2</v>
      </c>
      <c r="K91" s="130">
        <v>8</v>
      </c>
    </row>
    <row r="92" spans="1:11" ht="15.75" customHeight="1">
      <c r="A92" s="127">
        <v>14</v>
      </c>
      <c r="B92" s="127" t="s">
        <v>1205</v>
      </c>
      <c r="C92" s="128">
        <v>2</v>
      </c>
      <c r="D92" s="129">
        <v>85</v>
      </c>
      <c r="E92" s="130" t="str">
        <f>+VLOOKUP(D92,Participants!$A$1:$F$1496,2,FALSE)</f>
        <v>Jane Pawlowicz</v>
      </c>
      <c r="F92" s="130" t="str">
        <f>+VLOOKUP(D92,Participants!$A$1:$F$1496,4,FALSE)</f>
        <v>BFS</v>
      </c>
      <c r="G92" s="130" t="str">
        <f>+VLOOKUP(D92,Participants!$A$1:$F$1496,5,FALSE)</f>
        <v>F</v>
      </c>
      <c r="H92" s="130">
        <f>+VLOOKUP(D92,Participants!$A$1:$F$1496,3,FALSE)</f>
        <v>8</v>
      </c>
      <c r="I92" s="130" t="str">
        <f>+VLOOKUP(D92,Participants!$A$1:$F$1496,6,FALSE)</f>
        <v>Varsity</v>
      </c>
      <c r="J92" s="130">
        <v>3</v>
      </c>
      <c r="K92" s="130">
        <v>6</v>
      </c>
    </row>
    <row r="93" spans="1:11" ht="15.75" customHeight="1">
      <c r="A93" s="127">
        <v>13</v>
      </c>
      <c r="B93" s="127" t="s">
        <v>1202</v>
      </c>
      <c r="C93" s="128">
        <v>5</v>
      </c>
      <c r="D93" s="129">
        <v>704</v>
      </c>
      <c r="E93" s="130" t="str">
        <f>+VLOOKUP(D93,Participants!$A$1:$F$1496,2,FALSE)</f>
        <v>Grace Foehringer</v>
      </c>
      <c r="F93" s="130" t="str">
        <f>+VLOOKUP(D93,Participants!$A$1:$F$1496,4,FALSE)</f>
        <v>BCS</v>
      </c>
      <c r="G93" s="130" t="str">
        <f>+VLOOKUP(D93,Participants!$A$1:$F$1496,5,FALSE)</f>
        <v>F</v>
      </c>
      <c r="H93" s="130">
        <f>+VLOOKUP(D93,Participants!$A$1:$F$1496,3,FALSE)</f>
        <v>8</v>
      </c>
      <c r="I93" s="130" t="str">
        <f>+VLOOKUP(D93,Participants!$A$1:$F$1496,6,FALSE)</f>
        <v>Varsity</v>
      </c>
      <c r="J93" s="130">
        <v>4</v>
      </c>
      <c r="K93" s="130">
        <v>5</v>
      </c>
    </row>
    <row r="94" spans="1:11" ht="15.75" customHeight="1">
      <c r="A94" s="127">
        <v>13</v>
      </c>
      <c r="B94" s="127" t="s">
        <v>1198</v>
      </c>
      <c r="C94" s="128">
        <v>1</v>
      </c>
      <c r="D94" s="129">
        <v>462</v>
      </c>
      <c r="E94" s="130" t="str">
        <f>+VLOOKUP(D94,Participants!$A$1:$F$1496,2,FALSE)</f>
        <v>Alina Stiger</v>
      </c>
      <c r="F94" s="130" t="str">
        <f>+VLOOKUP(D94,Participants!$A$1:$F$1496,4,FALSE)</f>
        <v>CDT</v>
      </c>
      <c r="G94" s="130" t="str">
        <f>+VLOOKUP(D94,Participants!$A$1:$F$1496,5,FALSE)</f>
        <v>F</v>
      </c>
      <c r="H94" s="130">
        <f>+VLOOKUP(D94,Participants!$A$1:$F$1496,3,FALSE)</f>
        <v>7</v>
      </c>
      <c r="I94" s="130" t="str">
        <f>+VLOOKUP(D94,Participants!$A$1:$F$1496,6,FALSE)</f>
        <v>Varsity</v>
      </c>
      <c r="J94" s="130">
        <v>5</v>
      </c>
      <c r="K94" s="130">
        <v>4</v>
      </c>
    </row>
    <row r="95" spans="1:11" ht="15.75" customHeight="1">
      <c r="A95" s="127">
        <v>14</v>
      </c>
      <c r="B95" s="127" t="s">
        <v>1208</v>
      </c>
      <c r="C95" s="128">
        <v>5</v>
      </c>
      <c r="D95" s="129">
        <v>78</v>
      </c>
      <c r="E95" s="130" t="str">
        <f>+VLOOKUP(D95,Participants!$A$1:$F$1496,2,FALSE)</f>
        <v>Allison Feczko</v>
      </c>
      <c r="F95" s="130" t="str">
        <f>+VLOOKUP(D95,Participants!$A$1:$F$1496,4,FALSE)</f>
        <v>BFS</v>
      </c>
      <c r="G95" s="130" t="str">
        <f>+VLOOKUP(D95,Participants!$A$1:$F$1496,5,FALSE)</f>
        <v>F</v>
      </c>
      <c r="H95" s="130">
        <f>+VLOOKUP(D95,Participants!$A$1:$F$1496,3,FALSE)</f>
        <v>7</v>
      </c>
      <c r="I95" s="130" t="str">
        <f>+VLOOKUP(D95,Participants!$A$1:$F$1496,6,FALSE)</f>
        <v>Varsity</v>
      </c>
      <c r="J95" s="130">
        <v>6</v>
      </c>
      <c r="K95" s="130">
        <v>3</v>
      </c>
    </row>
    <row r="96" spans="1:11" ht="15.75" customHeight="1">
      <c r="A96" s="127">
        <v>13</v>
      </c>
      <c r="B96" s="127" t="s">
        <v>1203</v>
      </c>
      <c r="C96" s="128">
        <v>6</v>
      </c>
      <c r="D96" s="129">
        <v>86</v>
      </c>
      <c r="E96" s="130" t="str">
        <f>+VLOOKUP(D96,Participants!$A$1:$F$1496,2,FALSE)</f>
        <v>Kara Mihm</v>
      </c>
      <c r="F96" s="130" t="str">
        <f>+VLOOKUP(D96,Participants!$A$1:$F$1496,4,FALSE)</f>
        <v>BFS</v>
      </c>
      <c r="G96" s="130" t="str">
        <f>+VLOOKUP(D96,Participants!$A$1:$F$1496,5,FALSE)</f>
        <v>F</v>
      </c>
      <c r="H96" s="130">
        <f>+VLOOKUP(D96,Participants!$A$1:$F$1496,3,FALSE)</f>
        <v>8</v>
      </c>
      <c r="I96" s="130" t="str">
        <f>+VLOOKUP(D96,Participants!$A$1:$F$1496,6,FALSE)</f>
        <v>Varsity</v>
      </c>
      <c r="J96" s="130">
        <v>7</v>
      </c>
      <c r="K96" s="130">
        <v>2</v>
      </c>
    </row>
    <row r="97" spans="1:11" ht="15.75" customHeight="1">
      <c r="A97" s="127">
        <v>14</v>
      </c>
      <c r="B97" s="127" t="s">
        <v>1207</v>
      </c>
      <c r="C97" s="128">
        <v>4</v>
      </c>
      <c r="D97" s="129">
        <v>703</v>
      </c>
      <c r="E97" s="130" t="str">
        <f>+VLOOKUP(D97,Participants!$A$1:$F$1496,2,FALSE)</f>
        <v>Chiara Sloboda</v>
      </c>
      <c r="F97" s="130" t="str">
        <f>+VLOOKUP(D97,Participants!$A$1:$F$1496,4,FALSE)</f>
        <v>BCS</v>
      </c>
      <c r="G97" s="130" t="str">
        <f>+VLOOKUP(D97,Participants!$A$1:$F$1496,5,FALSE)</f>
        <v>F</v>
      </c>
      <c r="H97" s="130">
        <f>+VLOOKUP(D97,Participants!$A$1:$F$1496,3,FALSE)</f>
        <v>7</v>
      </c>
      <c r="I97" s="130" t="str">
        <f>+VLOOKUP(D97,Participants!$A$1:$F$1496,6,FALSE)</f>
        <v>Varsity</v>
      </c>
      <c r="J97" s="130">
        <v>8</v>
      </c>
      <c r="K97" s="130">
        <v>1</v>
      </c>
    </row>
    <row r="98" spans="1:11" ht="15.75" customHeight="1">
      <c r="A98" s="127">
        <v>14</v>
      </c>
      <c r="B98" s="127" t="s">
        <v>1210</v>
      </c>
      <c r="C98" s="128">
        <v>6</v>
      </c>
      <c r="D98" s="129">
        <v>87</v>
      </c>
      <c r="E98" s="130" t="str">
        <f>+VLOOKUP(D98,Participants!$A$1:$F$1496,2,FALSE)</f>
        <v>Olivia Carr</v>
      </c>
      <c r="F98" s="130" t="str">
        <f>+VLOOKUP(D98,Participants!$A$1:$F$1496,4,FALSE)</f>
        <v>BFS</v>
      </c>
      <c r="G98" s="130" t="str">
        <f>+VLOOKUP(D98,Participants!$A$1:$F$1496,5,FALSE)</f>
        <v>F</v>
      </c>
      <c r="H98" s="130">
        <f>+VLOOKUP(D98,Participants!$A$1:$F$1496,3,FALSE)</f>
        <v>8</v>
      </c>
      <c r="I98" s="130" t="str">
        <f>+VLOOKUP(D98,Participants!$A$1:$F$1496,6,FALSE)</f>
        <v>Varsity</v>
      </c>
      <c r="J98" s="130">
        <v>9</v>
      </c>
      <c r="K98" s="130"/>
    </row>
    <row r="99" spans="1:11" ht="15.75" customHeight="1">
      <c r="A99" s="127">
        <v>14</v>
      </c>
      <c r="B99" s="127" t="s">
        <v>1204</v>
      </c>
      <c r="C99" s="128">
        <v>1</v>
      </c>
      <c r="D99" s="129">
        <v>734</v>
      </c>
      <c r="E99" s="130" t="str">
        <f>+VLOOKUP(D99,Participants!$A$1:$F$1496,2,FALSE)</f>
        <v>Marie Harless</v>
      </c>
      <c r="F99" s="130" t="str">
        <f>+VLOOKUP(D99,Participants!$A$1:$F$1496,4,FALSE)</f>
        <v>HCA</v>
      </c>
      <c r="G99" s="130" t="str">
        <f>+VLOOKUP(D99,Participants!$A$1:$F$1496,5,FALSE)</f>
        <v>F</v>
      </c>
      <c r="H99" s="130">
        <f>+VLOOKUP(D99,Participants!$A$1:$F$1496,3,FALSE)</f>
        <v>7</v>
      </c>
      <c r="I99" s="130" t="str">
        <f>+VLOOKUP(D99,Participants!$A$1:$F$1496,6,FALSE)</f>
        <v>Varsity</v>
      </c>
      <c r="J99" s="130">
        <v>10</v>
      </c>
      <c r="K99" s="130"/>
    </row>
    <row r="100" spans="1:11" ht="15.75" customHeight="1">
      <c r="A100" s="127">
        <v>13</v>
      </c>
      <c r="B100" s="127" t="s">
        <v>1201</v>
      </c>
      <c r="C100" s="128">
        <v>4</v>
      </c>
      <c r="D100" s="129">
        <v>80</v>
      </c>
      <c r="E100" s="130" t="str">
        <f>+VLOOKUP(D100,Participants!$A$1:$F$1496,2,FALSE)</f>
        <v>Caroline McElroy</v>
      </c>
      <c r="F100" s="130" t="str">
        <f>+VLOOKUP(D100,Participants!$A$1:$F$1496,4,FALSE)</f>
        <v>BFS</v>
      </c>
      <c r="G100" s="130" t="str">
        <f>+VLOOKUP(D100,Participants!$A$1:$F$1496,5,FALSE)</f>
        <v>F</v>
      </c>
      <c r="H100" s="130">
        <f>+VLOOKUP(D100,Participants!$A$1:$F$1496,3,FALSE)</f>
        <v>7</v>
      </c>
      <c r="I100" s="130" t="str">
        <f>+VLOOKUP(D100,Participants!$A$1:$F$1496,6,FALSE)</f>
        <v>Varsity</v>
      </c>
      <c r="J100" s="130">
        <v>11</v>
      </c>
      <c r="K100" s="130"/>
    </row>
    <row r="101" spans="1:11" ht="15.75" customHeight="1">
      <c r="A101" s="127">
        <v>13</v>
      </c>
      <c r="B101" s="127" t="s">
        <v>1199</v>
      </c>
      <c r="C101" s="128">
        <v>2</v>
      </c>
      <c r="D101" s="129">
        <v>1074</v>
      </c>
      <c r="E101" s="130" t="str">
        <f>+VLOOKUP(D101,Participants!$A$1:$F$1496,2,FALSE)</f>
        <v>Hunter Gorsuch</v>
      </c>
      <c r="F101" s="130" t="str">
        <f>+VLOOKUP(D101,Participants!$A$1:$F$1496,4,FALSE)</f>
        <v>HTS</v>
      </c>
      <c r="G101" s="130" t="str">
        <f>+VLOOKUP(D101,Participants!$A$1:$F$1496,5,FALSE)</f>
        <v>F</v>
      </c>
      <c r="H101" s="130">
        <f>+VLOOKUP(D101,Participants!$A$1:$F$1496,3,FALSE)</f>
        <v>7</v>
      </c>
      <c r="I101" s="130" t="str">
        <f>+VLOOKUP(D101,Participants!$A$1:$F$1496,6,FALSE)</f>
        <v>Varsity</v>
      </c>
      <c r="J101" s="130">
        <v>12</v>
      </c>
      <c r="K101" s="130"/>
    </row>
    <row r="102" spans="1:11" ht="15.75" customHeight="1">
      <c r="A102" s="123"/>
      <c r="B102" s="123"/>
      <c r="C102" s="124"/>
      <c r="D102" s="125"/>
      <c r="E102" s="126"/>
      <c r="F102" s="126"/>
      <c r="G102" s="126"/>
      <c r="H102" s="126"/>
      <c r="I102" s="126"/>
      <c r="J102" s="126"/>
      <c r="K102" s="126"/>
    </row>
    <row r="103" spans="1:11" ht="15.75" customHeight="1">
      <c r="A103" s="172" t="s">
        <v>1365</v>
      </c>
      <c r="B103" s="136"/>
      <c r="C103" s="137"/>
      <c r="D103" s="138"/>
      <c r="E103" s="139"/>
      <c r="F103" s="139"/>
      <c r="G103" s="139"/>
      <c r="H103" s="139"/>
      <c r="I103" s="139"/>
      <c r="J103" s="139"/>
      <c r="K103" s="139"/>
    </row>
    <row r="104" spans="1:11" ht="15.75" customHeight="1">
      <c r="A104" s="136">
        <v>16</v>
      </c>
      <c r="B104" s="136" t="s">
        <v>1229</v>
      </c>
      <c r="C104" s="137">
        <v>5</v>
      </c>
      <c r="D104" s="138">
        <v>375</v>
      </c>
      <c r="E104" s="139" t="str">
        <f>+VLOOKUP(D104,Participants!$A$1:$F$1496,2,FALSE)</f>
        <v>Michael Restori</v>
      </c>
      <c r="F104" s="139" t="str">
        <f>+VLOOKUP(D104,Participants!$A$1:$F$1496,4,FALSE)</f>
        <v>BTA</v>
      </c>
      <c r="G104" s="139" t="str">
        <f>+VLOOKUP(D104,Participants!$A$1:$F$1496,5,FALSE)</f>
        <v>M</v>
      </c>
      <c r="H104" s="139">
        <f>+VLOOKUP(D104,Participants!$A$1:$F$1496,3,FALSE)</f>
        <v>8</v>
      </c>
      <c r="I104" s="139" t="str">
        <f>+VLOOKUP(D104,Participants!$A$1:$F$1496,6,FALSE)</f>
        <v>Varsity</v>
      </c>
      <c r="J104" s="139">
        <v>1</v>
      </c>
      <c r="K104" s="139">
        <v>10</v>
      </c>
    </row>
    <row r="105" spans="1:11" ht="15.75" customHeight="1">
      <c r="A105" s="136">
        <v>16</v>
      </c>
      <c r="B105" s="136" t="s">
        <v>1227</v>
      </c>
      <c r="C105" s="137">
        <v>3</v>
      </c>
      <c r="D105" s="138">
        <v>376</v>
      </c>
      <c r="E105" s="139" t="str">
        <f>+VLOOKUP(D105,Participants!$A$1:$F$1496,2,FALSE)</f>
        <v>Trip McSorley</v>
      </c>
      <c r="F105" s="139" t="str">
        <f>+VLOOKUP(D105,Participants!$A$1:$F$1496,4,FALSE)</f>
        <v>BTA</v>
      </c>
      <c r="G105" s="139" t="str">
        <f>+VLOOKUP(D105,Participants!$A$1:$F$1496,5,FALSE)</f>
        <v>M</v>
      </c>
      <c r="H105" s="139">
        <f>+VLOOKUP(D105,Participants!$A$1:$F$1496,3,FALSE)</f>
        <v>8</v>
      </c>
      <c r="I105" s="139" t="str">
        <f>+VLOOKUP(D105,Participants!$A$1:$F$1496,6,FALSE)</f>
        <v>Varsity</v>
      </c>
      <c r="J105" s="139">
        <v>2</v>
      </c>
      <c r="K105" s="139">
        <v>8</v>
      </c>
    </row>
    <row r="106" spans="1:11" ht="15.75" customHeight="1">
      <c r="A106" s="136">
        <v>15</v>
      </c>
      <c r="B106" s="136" t="s">
        <v>1223</v>
      </c>
      <c r="C106" s="137">
        <v>7</v>
      </c>
      <c r="D106" s="138">
        <v>429</v>
      </c>
      <c r="E106" s="139" t="str">
        <f>+VLOOKUP(D106,Participants!$A$1:$F$1496,2,FALSE)</f>
        <v>Evan Monchak</v>
      </c>
      <c r="F106" s="139" t="str">
        <f>+VLOOKUP(D106,Participants!$A$1:$F$1496,4,FALSE)</f>
        <v>PHA</v>
      </c>
      <c r="G106" s="139" t="str">
        <f>+VLOOKUP(D106,Participants!$A$1:$F$1496,5,FALSE)</f>
        <v>M</v>
      </c>
      <c r="H106" s="139">
        <f>+VLOOKUP(D106,Participants!$A$1:$F$1496,3,FALSE)</f>
        <v>8</v>
      </c>
      <c r="I106" s="139" t="str">
        <f>+VLOOKUP(D106,Participants!$A$1:$F$1496,6,FALSE)</f>
        <v>Varsity</v>
      </c>
      <c r="J106" s="139">
        <v>3</v>
      </c>
      <c r="K106" s="139">
        <v>6</v>
      </c>
    </row>
    <row r="107" spans="1:11" ht="15.75" customHeight="1">
      <c r="A107" s="136">
        <v>16</v>
      </c>
      <c r="B107" s="136" t="s">
        <v>1225</v>
      </c>
      <c r="C107" s="137">
        <v>1</v>
      </c>
      <c r="D107" s="138">
        <v>369</v>
      </c>
      <c r="E107" s="139" t="str">
        <f>+VLOOKUP(D107,Participants!$A$1:$F$1496,2,FALSE)</f>
        <v>Max Regan</v>
      </c>
      <c r="F107" s="139" t="str">
        <f>+VLOOKUP(D107,Participants!$A$1:$F$1496,4,FALSE)</f>
        <v>BTA</v>
      </c>
      <c r="G107" s="139" t="str">
        <f>+VLOOKUP(D107,Participants!$A$1:$F$1496,5,FALSE)</f>
        <v>M</v>
      </c>
      <c r="H107" s="139">
        <f>+VLOOKUP(D107,Participants!$A$1:$F$1496,3,FALSE)</f>
        <v>7</v>
      </c>
      <c r="I107" s="139" t="str">
        <f>+VLOOKUP(D107,Participants!$A$1:$F$1496,6,FALSE)</f>
        <v>Varsity</v>
      </c>
      <c r="J107" s="139">
        <v>4</v>
      </c>
      <c r="K107" s="139">
        <v>5</v>
      </c>
    </row>
    <row r="108" spans="1:11" ht="15.75" customHeight="1">
      <c r="A108" s="136">
        <v>15</v>
      </c>
      <c r="B108" s="136" t="s">
        <v>1216</v>
      </c>
      <c r="C108" s="137">
        <v>3</v>
      </c>
      <c r="D108" s="138">
        <v>736</v>
      </c>
      <c r="E108" s="139" t="str">
        <f>+VLOOKUP(D108,Participants!$A$1:$F$1496,2,FALSE)</f>
        <v>Michael Lukasik</v>
      </c>
      <c r="F108" s="139" t="str">
        <f>+VLOOKUP(D108,Participants!$A$1:$F$1496,4,FALSE)</f>
        <v>HCA</v>
      </c>
      <c r="G108" s="139" t="str">
        <f>+VLOOKUP(D108,Participants!$A$1:$F$1496,5,FALSE)</f>
        <v>M</v>
      </c>
      <c r="H108" s="139">
        <f>+VLOOKUP(D108,Participants!$A$1:$F$1496,3,FALSE)</f>
        <v>8</v>
      </c>
      <c r="I108" s="139" t="str">
        <f>+VLOOKUP(D108,Participants!$A$1:$F$1496,6,FALSE)</f>
        <v>Varsity</v>
      </c>
      <c r="J108" s="139">
        <v>5</v>
      </c>
      <c r="K108" s="139">
        <v>4</v>
      </c>
    </row>
    <row r="109" spans="1:11" ht="15.75" customHeight="1">
      <c r="A109" s="136">
        <v>15</v>
      </c>
      <c r="B109" s="136" t="s">
        <v>1222</v>
      </c>
      <c r="C109" s="137">
        <v>6</v>
      </c>
      <c r="D109" s="138">
        <v>1087</v>
      </c>
      <c r="E109" s="139" t="str">
        <f>+VLOOKUP(D109,Participants!$A$1:$F$1496,2,FALSE)</f>
        <v>Collin Cimino</v>
      </c>
      <c r="F109" s="139" t="str">
        <f>+VLOOKUP(D109,Participants!$A$1:$F$1496,4,FALSE)</f>
        <v>HTS</v>
      </c>
      <c r="G109" s="139" t="str">
        <f>+VLOOKUP(D109,Participants!$A$1:$F$1496,5,FALSE)</f>
        <v>M</v>
      </c>
      <c r="H109" s="139">
        <f>+VLOOKUP(D109,Participants!$A$1:$F$1496,3,FALSE)</f>
        <v>7</v>
      </c>
      <c r="I109" s="139" t="str">
        <f>+VLOOKUP(D109,Participants!$A$1:$F$1496,6,FALSE)</f>
        <v>Varsity</v>
      </c>
      <c r="J109" s="139">
        <v>6</v>
      </c>
      <c r="K109" s="139">
        <v>3</v>
      </c>
    </row>
    <row r="110" spans="1:11" ht="15.75" customHeight="1">
      <c r="A110" s="136">
        <v>15</v>
      </c>
      <c r="B110" s="136" t="s">
        <v>1215</v>
      </c>
      <c r="C110" s="137">
        <v>2</v>
      </c>
      <c r="D110" s="138">
        <v>1233</v>
      </c>
      <c r="E110" s="139" t="str">
        <f>+VLOOKUP(D110,Participants!$A$1:$F$1496,2,FALSE)</f>
        <v>Dylan Paulson</v>
      </c>
      <c r="F110" s="139" t="str">
        <f>+VLOOKUP(D110,Participants!$A$1:$F$1496,4,FALSE)</f>
        <v>GRE</v>
      </c>
      <c r="G110" s="139" t="str">
        <f>+VLOOKUP(D110,Participants!$A$1:$F$1496,5,FALSE)</f>
        <v>M</v>
      </c>
      <c r="H110" s="139">
        <f>+VLOOKUP(D110,Participants!$A$1:$F$1496,3,FALSE)</f>
        <v>7</v>
      </c>
      <c r="I110" s="139" t="str">
        <f>+VLOOKUP(D110,Participants!$A$1:$F$1496,6,FALSE)</f>
        <v>Varsity</v>
      </c>
      <c r="J110" s="139">
        <v>7</v>
      </c>
      <c r="K110" s="139">
        <v>2</v>
      </c>
    </row>
    <row r="111" spans="1:11" ht="15.75" customHeight="1">
      <c r="A111" s="191">
        <v>16</v>
      </c>
      <c r="B111" s="136" t="s">
        <v>1228</v>
      </c>
      <c r="C111" s="137">
        <v>4</v>
      </c>
      <c r="D111" s="138">
        <v>93</v>
      </c>
      <c r="E111" s="139" t="str">
        <f>+VLOOKUP(D111,Participants!$A$1:$F$1496,2,FALSE)</f>
        <v>Matthew Scholl</v>
      </c>
      <c r="F111" s="139" t="str">
        <f>+VLOOKUP(D111,Participants!$A$1:$F$1496,4,FALSE)</f>
        <v>BFS</v>
      </c>
      <c r="G111" s="139" t="str">
        <f>+VLOOKUP(D111,Participants!$A$1:$F$1496,5,FALSE)</f>
        <v>M</v>
      </c>
      <c r="H111" s="139">
        <f>+VLOOKUP(D111,Participants!$A$1:$F$1496,3,FALSE)</f>
        <v>8</v>
      </c>
      <c r="I111" s="139" t="str">
        <f>+VLOOKUP(D111,Participants!$A$1:$F$1496,6,FALSE)</f>
        <v>Varsity</v>
      </c>
      <c r="J111" s="139">
        <v>8</v>
      </c>
      <c r="K111" s="139">
        <v>1</v>
      </c>
    </row>
    <row r="112" spans="1:11" ht="15.75" customHeight="1">
      <c r="A112" s="136">
        <v>15</v>
      </c>
      <c r="B112" s="136" t="s">
        <v>1213</v>
      </c>
      <c r="C112" s="137">
        <v>1</v>
      </c>
      <c r="D112" s="138">
        <v>737</v>
      </c>
      <c r="E112" s="139" t="str">
        <f>+VLOOKUP(D112,Participants!$A$1:$F$1496,2,FALSE)</f>
        <v>Nicholas Tarquinio</v>
      </c>
      <c r="F112" s="139" t="str">
        <f>+VLOOKUP(D112,Participants!$A$1:$F$1496,4,FALSE)</f>
        <v>HCA</v>
      </c>
      <c r="G112" s="139" t="str">
        <f>+VLOOKUP(D112,Participants!$A$1:$F$1496,5,FALSE)</f>
        <v>M</v>
      </c>
      <c r="H112" s="139">
        <f>+VLOOKUP(D112,Participants!$A$1:$F$1496,3,FALSE)</f>
        <v>8</v>
      </c>
      <c r="I112" s="139" t="str">
        <f>+VLOOKUP(D112,Participants!$A$1:$F$1496,6,FALSE)</f>
        <v>Varsity</v>
      </c>
      <c r="J112" s="139">
        <v>9</v>
      </c>
      <c r="K112" s="139"/>
    </row>
    <row r="113" spans="1:11" ht="15.75" customHeight="1">
      <c r="A113" s="136">
        <v>16</v>
      </c>
      <c r="B113" s="136" t="s">
        <v>1179</v>
      </c>
      <c r="C113" s="137">
        <v>2</v>
      </c>
      <c r="D113" s="138">
        <v>91</v>
      </c>
      <c r="E113" s="139" t="str">
        <f>+VLOOKUP(D113,Participants!$A$1:$F$1496,2,FALSE)</f>
        <v>Brett Mashuda</v>
      </c>
      <c r="F113" s="139" t="str">
        <f>+VLOOKUP(D113,Participants!$A$1:$F$1496,4,FALSE)</f>
        <v>BFS</v>
      </c>
      <c r="G113" s="139" t="str">
        <f>+VLOOKUP(D113,Participants!$A$1:$F$1496,5,FALSE)</f>
        <v>M</v>
      </c>
      <c r="H113" s="139">
        <f>+VLOOKUP(D113,Participants!$A$1:$F$1496,3,FALSE)</f>
        <v>8</v>
      </c>
      <c r="I113" s="139" t="str">
        <f>+VLOOKUP(D113,Participants!$A$1:$F$1496,6,FALSE)</f>
        <v>Varsity</v>
      </c>
      <c r="J113" s="139">
        <v>10</v>
      </c>
      <c r="K113" s="139"/>
    </row>
    <row r="114" spans="1:11" ht="15.75" customHeight="1">
      <c r="A114" s="136">
        <v>15</v>
      </c>
      <c r="B114" s="136" t="s">
        <v>1218</v>
      </c>
      <c r="C114" s="137">
        <v>4</v>
      </c>
      <c r="D114" s="138">
        <v>709</v>
      </c>
      <c r="E114" s="139" t="str">
        <f>+VLOOKUP(D114,Participants!$A$1:$F$1496,2,FALSE)</f>
        <v>Nick Rine</v>
      </c>
      <c r="F114" s="139" t="str">
        <f>+VLOOKUP(D114,Participants!$A$1:$F$1496,4,FALSE)</f>
        <v>BCS</v>
      </c>
      <c r="G114" s="139" t="str">
        <f>+VLOOKUP(D114,Participants!$A$1:$F$1496,5,FALSE)</f>
        <v>M</v>
      </c>
      <c r="H114" s="139">
        <f>+VLOOKUP(D114,Participants!$A$1:$F$1496,3,FALSE)</f>
        <v>8</v>
      </c>
      <c r="I114" s="139" t="str">
        <f>+VLOOKUP(D114,Participants!$A$1:$F$1496,6,FALSE)</f>
        <v>Varsity</v>
      </c>
      <c r="J114" s="139">
        <v>11</v>
      </c>
      <c r="K114" s="139"/>
    </row>
    <row r="115" spans="1:11" ht="15.75" customHeight="1">
      <c r="A115" s="136">
        <v>15</v>
      </c>
      <c r="B115" s="136" t="s">
        <v>1220</v>
      </c>
      <c r="C115" s="137">
        <v>5</v>
      </c>
      <c r="D115" s="138">
        <v>735</v>
      </c>
      <c r="E115" s="139" t="str">
        <f>+VLOOKUP(D115,Participants!$A$1:$F$1496,2,FALSE)</f>
        <v>Benjamin Tarquinio</v>
      </c>
      <c r="F115" s="139" t="str">
        <f>+VLOOKUP(D115,Participants!$A$1:$F$1496,4,FALSE)</f>
        <v>HCA</v>
      </c>
      <c r="G115" s="139" t="str">
        <f>+VLOOKUP(D115,Participants!$A$1:$F$1496,5,FALSE)</f>
        <v>M</v>
      </c>
      <c r="H115" s="139">
        <f>+VLOOKUP(D115,Participants!$A$1:$F$1496,3,FALSE)</f>
        <v>7</v>
      </c>
      <c r="I115" s="139" t="str">
        <f>+VLOOKUP(D115,Participants!$A$1:$F$1496,6,FALSE)</f>
        <v>Varsity</v>
      </c>
      <c r="J115" s="139">
        <v>12</v>
      </c>
      <c r="K115" s="139"/>
    </row>
    <row r="116" spans="1:11" ht="15.75" customHeight="1">
      <c r="D116" s="177"/>
    </row>
    <row r="117" spans="1:11" ht="15.75" customHeight="1">
      <c r="D117" s="177"/>
    </row>
    <row r="118" spans="1:11" ht="15.75" customHeight="1">
      <c r="D118" s="177"/>
    </row>
    <row r="119" spans="1:11" ht="15.75" customHeight="1">
      <c r="D119" s="177"/>
    </row>
    <row r="120" spans="1:11" ht="15.75" customHeight="1">
      <c r="D120" s="177"/>
    </row>
    <row r="121" spans="1:11" ht="15.75" customHeight="1">
      <c r="D121" s="177"/>
    </row>
    <row r="122" spans="1:11" ht="15.75" customHeight="1">
      <c r="D122" s="177"/>
    </row>
    <row r="123" spans="1:11" ht="15.75" customHeight="1">
      <c r="D123" s="177"/>
    </row>
    <row r="124" spans="1:11" ht="15.75" customHeight="1">
      <c r="D124" s="177"/>
    </row>
    <row r="125" spans="1:11" ht="15.75" customHeight="1">
      <c r="D125" s="177"/>
    </row>
    <row r="126" spans="1:11" ht="15.75" customHeight="1">
      <c r="D126" s="177"/>
    </row>
    <row r="127" spans="1:11" ht="15.75" customHeight="1">
      <c r="D127" s="177"/>
    </row>
    <row r="128" spans="1:11" ht="15.75" customHeight="1">
      <c r="D128" s="177"/>
    </row>
    <row r="129" spans="4:4" ht="15.75" customHeight="1">
      <c r="D129" s="177"/>
    </row>
    <row r="130" spans="4:4" ht="15.75" customHeight="1">
      <c r="D130" s="177"/>
    </row>
    <row r="131" spans="4:4" ht="15.75" customHeight="1">
      <c r="D131" s="177"/>
    </row>
    <row r="132" spans="4:4" ht="15.75" customHeight="1">
      <c r="D132" s="177"/>
    </row>
    <row r="133" spans="4:4" ht="15.75" customHeight="1">
      <c r="D133" s="177"/>
    </row>
    <row r="134" spans="4:4" ht="15.75" customHeight="1">
      <c r="D134" s="177"/>
    </row>
    <row r="135" spans="4:4" ht="15.75" customHeight="1">
      <c r="D135" s="177"/>
    </row>
    <row r="136" spans="4:4" ht="15.75" customHeight="1">
      <c r="D136" s="177"/>
    </row>
    <row r="137" spans="4:4" ht="15.75" customHeight="1">
      <c r="D137" s="177"/>
    </row>
    <row r="138" spans="4:4" ht="15.75" customHeight="1">
      <c r="D138" s="177"/>
    </row>
    <row r="139" spans="4:4" ht="15.75" customHeight="1">
      <c r="D139" s="177"/>
    </row>
    <row r="140" spans="4:4" ht="15.75" customHeight="1">
      <c r="D140" s="177"/>
    </row>
    <row r="141" spans="4:4" ht="15.75" customHeight="1">
      <c r="D141" s="177"/>
    </row>
    <row r="142" spans="4:4" ht="15.75" customHeight="1">
      <c r="D142" s="177"/>
    </row>
    <row r="143" spans="4:4" ht="15.75" customHeight="1">
      <c r="D143" s="177"/>
    </row>
    <row r="144" spans="4:4" ht="15.75" customHeight="1">
      <c r="D144" s="177"/>
    </row>
    <row r="145" spans="4:4" ht="15.75" customHeight="1">
      <c r="D145" s="177"/>
    </row>
    <row r="146" spans="4:4" ht="15.75" customHeight="1">
      <c r="D146" s="177"/>
    </row>
    <row r="147" spans="4:4" ht="15.75" customHeight="1">
      <c r="D147" s="177"/>
    </row>
    <row r="148" spans="4:4" ht="15.75" customHeight="1">
      <c r="D148" s="177"/>
    </row>
    <row r="149" spans="4:4" ht="15.75" customHeight="1">
      <c r="D149" s="177"/>
    </row>
    <row r="150" spans="4:4" ht="15.75" customHeight="1">
      <c r="D150" s="177"/>
    </row>
    <row r="151" spans="4:4" ht="15.75" customHeight="1">
      <c r="D151" s="177"/>
    </row>
    <row r="152" spans="4:4" ht="15.75" customHeight="1">
      <c r="D152" s="177"/>
    </row>
    <row r="153" spans="4:4" ht="15.75" customHeight="1">
      <c r="D153" s="177"/>
    </row>
    <row r="154" spans="4:4" ht="15.75" customHeight="1">
      <c r="D154" s="177"/>
    </row>
    <row r="155" spans="4:4" ht="15.75" customHeight="1">
      <c r="D155" s="177"/>
    </row>
    <row r="156" spans="4:4" ht="15.75" customHeight="1">
      <c r="D156" s="177"/>
    </row>
    <row r="157" spans="4:4" ht="15.75" customHeight="1">
      <c r="D157" s="177"/>
    </row>
    <row r="158" spans="4:4" ht="15.75" customHeight="1">
      <c r="D158" s="177"/>
    </row>
    <row r="159" spans="4:4" ht="15.75" customHeight="1">
      <c r="D159" s="177"/>
    </row>
    <row r="160" spans="4:4" ht="15.75" customHeight="1">
      <c r="D160" s="177"/>
    </row>
    <row r="161" spans="4:4" ht="15.75" customHeight="1">
      <c r="D161" s="177"/>
    </row>
    <row r="162" spans="4:4" ht="15.75" customHeight="1">
      <c r="D162" s="177"/>
    </row>
    <row r="163" spans="4:4" ht="15.75" customHeight="1">
      <c r="D163" s="177"/>
    </row>
    <row r="164" spans="4:4" ht="15.75" customHeight="1">
      <c r="D164" s="177"/>
    </row>
    <row r="165" spans="4:4" ht="15.75" customHeight="1">
      <c r="D165" s="177"/>
    </row>
    <row r="166" spans="4:4" ht="15.75" customHeight="1">
      <c r="D166" s="177"/>
    </row>
    <row r="167" spans="4:4" ht="15.75" customHeight="1">
      <c r="D167" s="177"/>
    </row>
    <row r="168" spans="4:4" ht="15.75" customHeight="1">
      <c r="D168" s="177"/>
    </row>
    <row r="169" spans="4:4" ht="15.75" customHeight="1">
      <c r="D169" s="177"/>
    </row>
    <row r="170" spans="4:4" ht="15.75" customHeight="1">
      <c r="D170" s="177"/>
    </row>
    <row r="171" spans="4:4" ht="15.75" customHeight="1">
      <c r="D171" s="177"/>
    </row>
    <row r="172" spans="4:4" ht="15.75" customHeight="1">
      <c r="D172" s="177"/>
    </row>
    <row r="173" spans="4:4" ht="15.75" customHeight="1">
      <c r="D173" s="177"/>
    </row>
    <row r="174" spans="4:4" ht="15.75" customHeight="1">
      <c r="D174" s="177"/>
    </row>
    <row r="175" spans="4:4" ht="15.75" customHeight="1">
      <c r="D175" s="177"/>
    </row>
    <row r="176" spans="4:4" ht="15.75" customHeight="1">
      <c r="D176" s="177"/>
    </row>
    <row r="177" spans="4:4" ht="15.75" customHeight="1">
      <c r="D177" s="177"/>
    </row>
    <row r="178" spans="4:4" ht="15.75" customHeight="1">
      <c r="D178" s="177"/>
    </row>
    <row r="179" spans="4:4" ht="15.75" customHeight="1">
      <c r="D179" s="177"/>
    </row>
    <row r="180" spans="4:4" ht="15.75" customHeight="1">
      <c r="D180" s="177"/>
    </row>
    <row r="181" spans="4:4" ht="15.75" customHeight="1">
      <c r="D181" s="177"/>
    </row>
    <row r="182" spans="4:4" ht="15.75" customHeight="1">
      <c r="D182" s="177"/>
    </row>
    <row r="183" spans="4:4" ht="15.75" customHeight="1">
      <c r="D183" s="177"/>
    </row>
    <row r="184" spans="4:4" ht="15.75" customHeight="1">
      <c r="D184" s="177"/>
    </row>
    <row r="185" spans="4:4" ht="15.75" customHeight="1">
      <c r="D185" s="177"/>
    </row>
    <row r="186" spans="4:4" ht="15.75" customHeight="1">
      <c r="D186" s="177"/>
    </row>
    <row r="187" spans="4:4" ht="15.75" customHeight="1">
      <c r="D187" s="177"/>
    </row>
    <row r="188" spans="4:4" ht="15.75" customHeight="1">
      <c r="D188" s="177"/>
    </row>
    <row r="189" spans="4:4" ht="15.75" customHeight="1">
      <c r="D189" s="177"/>
    </row>
    <row r="190" spans="4:4" ht="15.75" customHeight="1">
      <c r="D190" s="177"/>
    </row>
    <row r="191" spans="4:4" ht="15.75" customHeight="1">
      <c r="D191" s="177"/>
    </row>
    <row r="192" spans="4:4" ht="15.75" customHeight="1">
      <c r="D192" s="177"/>
    </row>
    <row r="193" spans="4:4" ht="15.75" customHeight="1">
      <c r="D193" s="177"/>
    </row>
    <row r="194" spans="4:4" ht="15.75" customHeight="1">
      <c r="D194" s="177"/>
    </row>
    <row r="195" spans="4:4" ht="15.75" customHeight="1">
      <c r="D195" s="177"/>
    </row>
    <row r="196" spans="4:4" ht="15.75" customHeight="1">
      <c r="D196" s="177"/>
    </row>
    <row r="197" spans="4:4" ht="15.75" customHeight="1">
      <c r="D197" s="177"/>
    </row>
    <row r="198" spans="4:4" ht="15.75" customHeight="1">
      <c r="D198" s="177"/>
    </row>
    <row r="199" spans="4:4" ht="15.75" customHeight="1">
      <c r="D199" s="177"/>
    </row>
    <row r="200" spans="4:4" ht="15.75" customHeight="1">
      <c r="D200" s="177"/>
    </row>
    <row r="201" spans="4:4" ht="15.75" customHeight="1">
      <c r="D201" s="177"/>
    </row>
    <row r="202" spans="4:4" ht="15.75" customHeight="1">
      <c r="D202" s="177"/>
    </row>
    <row r="203" spans="4:4" ht="15.75" customHeight="1">
      <c r="D203" s="177"/>
    </row>
    <row r="204" spans="4:4" ht="15.75" customHeight="1">
      <c r="D204" s="177"/>
    </row>
    <row r="205" spans="4:4" ht="15.75" customHeight="1">
      <c r="D205" s="177"/>
    </row>
    <row r="206" spans="4:4" ht="15.75" customHeight="1">
      <c r="D206" s="177"/>
    </row>
    <row r="207" spans="4:4" ht="15.75" customHeight="1">
      <c r="D207" s="177"/>
    </row>
    <row r="208" spans="4:4" ht="15.75" customHeight="1">
      <c r="D208" s="177"/>
    </row>
    <row r="209" spans="4:4" ht="15.75" customHeight="1">
      <c r="D209" s="177"/>
    </row>
    <row r="210" spans="4:4" ht="15.75" customHeight="1">
      <c r="D210" s="177"/>
    </row>
    <row r="211" spans="4:4" ht="15.75" customHeight="1">
      <c r="D211" s="177"/>
    </row>
    <row r="212" spans="4:4" ht="15.75" customHeight="1">
      <c r="D212" s="177"/>
    </row>
    <row r="213" spans="4:4" ht="15.75" customHeight="1">
      <c r="D213" s="177"/>
    </row>
    <row r="214" spans="4:4" ht="15.75" customHeight="1">
      <c r="D214" s="177"/>
    </row>
    <row r="215" spans="4:4" ht="15.75" customHeight="1">
      <c r="D215" s="177"/>
    </row>
    <row r="216" spans="4:4" ht="15.75" customHeight="1">
      <c r="D216" s="177"/>
    </row>
    <row r="217" spans="4:4" ht="15.75" customHeight="1">
      <c r="D217" s="177"/>
    </row>
    <row r="218" spans="4:4" ht="15.75" customHeight="1">
      <c r="D218" s="177"/>
    </row>
    <row r="219" spans="4:4" ht="15.75" customHeight="1">
      <c r="D219" s="177"/>
    </row>
    <row r="220" spans="4:4" ht="15.75" customHeight="1">
      <c r="D220" s="177"/>
    </row>
    <row r="221" spans="4:4" ht="15.75" customHeight="1">
      <c r="D221" s="177"/>
    </row>
    <row r="222" spans="4:4" ht="15.75" customHeight="1">
      <c r="D222" s="177"/>
    </row>
    <row r="223" spans="4:4" ht="15.75" customHeight="1">
      <c r="D223" s="177"/>
    </row>
    <row r="224" spans="4:4" ht="15.75" customHeight="1">
      <c r="D224" s="177"/>
    </row>
    <row r="225" spans="4:4" ht="15.75" customHeight="1">
      <c r="D225" s="177"/>
    </row>
    <row r="226" spans="4:4" ht="15.75" customHeight="1">
      <c r="D226" s="177"/>
    </row>
    <row r="227" spans="4:4" ht="15.75" customHeight="1">
      <c r="D227" s="177"/>
    </row>
    <row r="228" spans="4:4" ht="15.75" customHeight="1">
      <c r="D228" s="177"/>
    </row>
    <row r="229" spans="4:4" ht="15.75" customHeight="1">
      <c r="D229" s="177"/>
    </row>
    <row r="230" spans="4:4" ht="15.75" customHeight="1">
      <c r="D230" s="177"/>
    </row>
    <row r="231" spans="4:4" ht="15.75" customHeight="1">
      <c r="D231" s="177"/>
    </row>
    <row r="232" spans="4:4" ht="15.75" customHeight="1">
      <c r="D232" s="177"/>
    </row>
    <row r="233" spans="4:4" ht="15.75" customHeight="1">
      <c r="D233" s="177"/>
    </row>
    <row r="234" spans="4:4" ht="15.75" customHeight="1">
      <c r="D234" s="177"/>
    </row>
    <row r="235" spans="4:4" ht="15.75" customHeight="1">
      <c r="D235" s="177"/>
    </row>
    <row r="236" spans="4:4" ht="15.75" customHeight="1">
      <c r="D236" s="177"/>
    </row>
    <row r="237" spans="4:4" ht="15.75" customHeight="1">
      <c r="D237" s="177"/>
    </row>
    <row r="238" spans="4:4" ht="15.75" customHeight="1">
      <c r="D238" s="177"/>
    </row>
    <row r="239" spans="4:4" ht="15.75" customHeight="1">
      <c r="D239" s="177"/>
    </row>
    <row r="240" spans="4:4" ht="15.75" customHeight="1">
      <c r="D240" s="177"/>
    </row>
    <row r="241" spans="4:4" ht="15.75" customHeight="1">
      <c r="D241" s="177"/>
    </row>
    <row r="242" spans="4:4" ht="15.75" customHeight="1">
      <c r="D242" s="177"/>
    </row>
    <row r="243" spans="4:4" ht="15.75" customHeight="1">
      <c r="D243" s="177"/>
    </row>
    <row r="244" spans="4:4" ht="15.75" customHeight="1">
      <c r="D244" s="177"/>
    </row>
    <row r="245" spans="4:4" ht="15.75" customHeight="1">
      <c r="D245" s="177"/>
    </row>
    <row r="246" spans="4:4" ht="15.75" customHeight="1">
      <c r="D246" s="177"/>
    </row>
    <row r="247" spans="4:4" ht="15.75" customHeight="1">
      <c r="D247" s="177"/>
    </row>
    <row r="248" spans="4:4" ht="15.75" customHeight="1">
      <c r="D248" s="177"/>
    </row>
    <row r="249" spans="4:4" ht="15.75" customHeight="1">
      <c r="D249" s="177"/>
    </row>
    <row r="250" spans="4:4" ht="15.75" customHeight="1">
      <c r="D250" s="177"/>
    </row>
    <row r="251" spans="4:4" ht="15.75" customHeight="1">
      <c r="D251" s="177"/>
    </row>
    <row r="252" spans="4:4" ht="15.75" customHeight="1">
      <c r="D252" s="177"/>
    </row>
    <row r="253" spans="4:4" ht="15.75" customHeight="1">
      <c r="D253" s="177"/>
    </row>
    <row r="254" spans="4:4" ht="15.75" customHeight="1">
      <c r="D254" s="177"/>
    </row>
    <row r="255" spans="4:4" ht="15.75" customHeight="1">
      <c r="D255" s="177"/>
    </row>
    <row r="256" spans="4:4" ht="15.75" customHeight="1">
      <c r="D256" s="177"/>
    </row>
    <row r="257" spans="4:4" ht="15.75" customHeight="1">
      <c r="D257" s="177"/>
    </row>
    <row r="258" spans="4:4" ht="15.75" customHeight="1">
      <c r="D258" s="177"/>
    </row>
    <row r="259" spans="4:4" ht="15.75" customHeight="1">
      <c r="D259" s="177"/>
    </row>
    <row r="260" spans="4:4" ht="15.75" customHeight="1">
      <c r="D260" s="177"/>
    </row>
    <row r="261" spans="4:4" ht="15.75" customHeight="1">
      <c r="D261" s="177"/>
    </row>
    <row r="262" spans="4:4" ht="15.75" customHeight="1">
      <c r="D262" s="177"/>
    </row>
    <row r="263" spans="4:4" ht="15.75" customHeight="1">
      <c r="D263" s="177"/>
    </row>
    <row r="264" spans="4:4" ht="15.75" customHeight="1">
      <c r="D264" s="177"/>
    </row>
    <row r="265" spans="4:4" ht="15.75" customHeight="1">
      <c r="D265" s="177"/>
    </row>
    <row r="266" spans="4:4" ht="15.75" customHeight="1">
      <c r="D266" s="177"/>
    </row>
    <row r="267" spans="4:4" ht="15.75" customHeight="1">
      <c r="D267" s="177"/>
    </row>
    <row r="268" spans="4:4" ht="15.75" customHeight="1">
      <c r="D268" s="177"/>
    </row>
    <row r="269" spans="4:4" ht="15.75" customHeight="1">
      <c r="D269" s="177"/>
    </row>
    <row r="270" spans="4:4" ht="15.75" customHeight="1">
      <c r="D270" s="177"/>
    </row>
    <row r="271" spans="4:4" ht="15.75" customHeight="1">
      <c r="D271" s="177"/>
    </row>
    <row r="272" spans="4:4" ht="15.75" customHeight="1">
      <c r="D272" s="177"/>
    </row>
    <row r="273" spans="4:4" ht="15.75" customHeight="1">
      <c r="D273" s="177"/>
    </row>
    <row r="274" spans="4:4" ht="15.75" customHeight="1">
      <c r="D274" s="177"/>
    </row>
    <row r="275" spans="4:4" ht="15.75" customHeight="1">
      <c r="D275" s="177"/>
    </row>
    <row r="276" spans="4:4" ht="15.75" customHeight="1">
      <c r="D276" s="177"/>
    </row>
    <row r="277" spans="4:4" ht="15.75" customHeight="1">
      <c r="D277" s="177"/>
    </row>
    <row r="278" spans="4:4" ht="15.75" customHeight="1">
      <c r="D278" s="177"/>
    </row>
    <row r="279" spans="4:4" ht="15.75" customHeight="1">
      <c r="D279" s="177"/>
    </row>
    <row r="280" spans="4:4" ht="15.75" customHeight="1">
      <c r="D280" s="177"/>
    </row>
    <row r="281" spans="4:4" ht="15.75" customHeight="1">
      <c r="D281" s="177"/>
    </row>
    <row r="282" spans="4:4" ht="15.75" customHeight="1">
      <c r="D282" s="177"/>
    </row>
    <row r="283" spans="4:4" ht="15.75" customHeight="1">
      <c r="D283" s="177"/>
    </row>
    <row r="284" spans="4:4" ht="15.75" customHeight="1">
      <c r="D284" s="177"/>
    </row>
    <row r="285" spans="4:4" ht="15.75" customHeight="1">
      <c r="D285" s="177"/>
    </row>
    <row r="286" spans="4:4" ht="15.75" customHeight="1">
      <c r="D286" s="177"/>
    </row>
    <row r="287" spans="4:4" ht="15.75" customHeight="1">
      <c r="D287" s="177"/>
    </row>
    <row r="288" spans="4:4" ht="15.75" customHeight="1">
      <c r="D288" s="177"/>
    </row>
    <row r="289" spans="4:4" ht="15.75" customHeight="1">
      <c r="D289" s="177"/>
    </row>
    <row r="290" spans="4:4" ht="15.75" customHeight="1">
      <c r="D290" s="177"/>
    </row>
    <row r="291" spans="4:4" ht="15.75" customHeight="1">
      <c r="D291" s="177"/>
    </row>
    <row r="292" spans="4:4" ht="15.75" customHeight="1">
      <c r="D292" s="177"/>
    </row>
    <row r="293" spans="4:4" ht="15.75" customHeight="1">
      <c r="D293" s="177"/>
    </row>
    <row r="294" spans="4:4" ht="15.75" customHeight="1">
      <c r="D294" s="177"/>
    </row>
    <row r="295" spans="4:4" ht="15.75" customHeight="1">
      <c r="D295" s="177"/>
    </row>
    <row r="296" spans="4:4" ht="15.75" customHeight="1">
      <c r="D296" s="177"/>
    </row>
    <row r="297" spans="4:4" ht="15.75" customHeight="1">
      <c r="D297" s="177"/>
    </row>
    <row r="298" spans="4:4" ht="15.75" customHeight="1">
      <c r="D298" s="177"/>
    </row>
    <row r="299" spans="4:4" ht="15.75" customHeight="1">
      <c r="D299" s="177"/>
    </row>
    <row r="300" spans="4:4" ht="15.75" customHeight="1">
      <c r="D300" s="177"/>
    </row>
    <row r="301" spans="4:4" ht="15.75" customHeight="1">
      <c r="D301" s="177"/>
    </row>
    <row r="302" spans="4:4" ht="15.75" customHeight="1">
      <c r="D302" s="177"/>
    </row>
    <row r="303" spans="4:4" ht="15.75" customHeight="1">
      <c r="D303" s="177"/>
    </row>
    <row r="304" spans="4:4" ht="15.75" customHeight="1">
      <c r="D304" s="177"/>
    </row>
    <row r="305" spans="4:4" ht="15.75" customHeight="1">
      <c r="D305" s="177"/>
    </row>
    <row r="306" spans="4:4" ht="15.75" customHeight="1">
      <c r="D306" s="177"/>
    </row>
    <row r="307" spans="4:4" ht="15.75" customHeight="1">
      <c r="D307" s="177"/>
    </row>
    <row r="308" spans="4:4" ht="15.75" customHeight="1">
      <c r="D308" s="177"/>
    </row>
    <row r="309" spans="4:4" ht="15.75" customHeight="1">
      <c r="D309" s="177"/>
    </row>
    <row r="310" spans="4:4" ht="15.75" customHeight="1">
      <c r="D310" s="177"/>
    </row>
    <row r="311" spans="4:4" ht="15.75" customHeight="1">
      <c r="D311" s="177"/>
    </row>
    <row r="312" spans="4:4" ht="15.75" customHeight="1">
      <c r="D312" s="177"/>
    </row>
    <row r="313" spans="4:4" ht="15.75" customHeight="1">
      <c r="D313" s="177"/>
    </row>
    <row r="314" spans="4:4" ht="15.75" customHeight="1">
      <c r="D314" s="177"/>
    </row>
    <row r="315" spans="4:4" ht="15.75" customHeight="1">
      <c r="D315" s="177"/>
    </row>
    <row r="316" spans="4:4" ht="15.75" customHeight="1">
      <c r="D316" s="177"/>
    </row>
    <row r="317" spans="4:4" ht="15.75" customHeight="1">
      <c r="D317" s="177"/>
    </row>
    <row r="318" spans="4:4" ht="15.75" customHeight="1">
      <c r="D318" s="177"/>
    </row>
    <row r="319" spans="4:4" ht="15.75" customHeight="1">
      <c r="D319" s="177"/>
    </row>
    <row r="320" spans="4:4" ht="15.75" customHeight="1">
      <c r="D320" s="177"/>
    </row>
    <row r="321" spans="4:4" ht="15.75" customHeight="1">
      <c r="D321" s="177"/>
    </row>
    <row r="322" spans="4:4" ht="15.75" customHeight="1">
      <c r="D322" s="177"/>
    </row>
    <row r="323" spans="4:4" ht="15.75" customHeight="1">
      <c r="D323" s="177"/>
    </row>
    <row r="324" spans="4:4" ht="15.75" customHeight="1">
      <c r="D324" s="177"/>
    </row>
    <row r="325" spans="4:4" ht="15.75" customHeight="1">
      <c r="D325" s="177"/>
    </row>
    <row r="326" spans="4:4" ht="15.75" customHeight="1">
      <c r="D326" s="177"/>
    </row>
    <row r="327" spans="4:4" ht="15.75" customHeight="1">
      <c r="D327" s="177"/>
    </row>
    <row r="328" spans="4:4" ht="15.75" customHeight="1">
      <c r="D328" s="177"/>
    </row>
    <row r="329" spans="4:4" ht="15.75" customHeight="1">
      <c r="D329" s="177"/>
    </row>
    <row r="330" spans="4:4" ht="15.75" customHeight="1">
      <c r="D330" s="177"/>
    </row>
    <row r="331" spans="4:4" ht="15.75" customHeight="1">
      <c r="D331" s="177"/>
    </row>
    <row r="332" spans="4:4" ht="15.75" customHeight="1">
      <c r="D332" s="177"/>
    </row>
    <row r="333" spans="4:4" ht="15.75" customHeight="1">
      <c r="D333" s="177"/>
    </row>
    <row r="334" spans="4:4" ht="15.75" customHeight="1">
      <c r="D334" s="177"/>
    </row>
    <row r="335" spans="4:4" ht="15.75" customHeight="1">
      <c r="D335" s="177"/>
    </row>
    <row r="336" spans="4:4" ht="15.75" customHeight="1">
      <c r="D336" s="177"/>
    </row>
    <row r="337" spans="4:4" ht="15.75" customHeight="1">
      <c r="D337" s="177"/>
    </row>
    <row r="338" spans="4:4" ht="15.75" customHeight="1">
      <c r="D338" s="177"/>
    </row>
    <row r="339" spans="4:4" ht="15.75" customHeight="1">
      <c r="D339" s="177"/>
    </row>
    <row r="340" spans="4:4" ht="15.75" customHeight="1">
      <c r="D340" s="177"/>
    </row>
    <row r="341" spans="4:4" ht="15.75" customHeight="1">
      <c r="D341" s="177"/>
    </row>
    <row r="342" spans="4:4" ht="15.75" customHeight="1">
      <c r="D342" s="177"/>
    </row>
    <row r="343" spans="4:4" ht="15.75" customHeight="1">
      <c r="D343" s="177"/>
    </row>
    <row r="344" spans="4:4" ht="15.75" customHeight="1">
      <c r="D344" s="177"/>
    </row>
    <row r="345" spans="4:4" ht="15.75" customHeight="1">
      <c r="D345" s="177"/>
    </row>
    <row r="346" spans="4:4" ht="15.75" customHeight="1">
      <c r="D346" s="177"/>
    </row>
    <row r="347" spans="4:4" ht="15.75" customHeight="1">
      <c r="D347" s="177"/>
    </row>
    <row r="348" spans="4:4" ht="15.75" customHeight="1">
      <c r="D348" s="177"/>
    </row>
    <row r="349" spans="4:4" ht="15.75" customHeight="1">
      <c r="D349" s="177"/>
    </row>
    <row r="350" spans="4:4" ht="15.75" customHeight="1">
      <c r="D350" s="177"/>
    </row>
    <row r="351" spans="4:4" ht="15.75" customHeight="1">
      <c r="D351" s="177"/>
    </row>
    <row r="352" spans="4:4" ht="15.75" customHeight="1">
      <c r="D352" s="177"/>
    </row>
    <row r="353" spans="4:4" ht="15.75" customHeight="1">
      <c r="D353" s="177"/>
    </row>
    <row r="354" spans="4:4" ht="15.75" customHeight="1">
      <c r="D354" s="177"/>
    </row>
    <row r="355" spans="4:4" ht="15.75" customHeight="1">
      <c r="D355" s="177"/>
    </row>
    <row r="356" spans="4:4" ht="15.75" customHeight="1">
      <c r="D356" s="177"/>
    </row>
    <row r="357" spans="4:4" ht="15.75" customHeight="1">
      <c r="D357" s="177"/>
    </row>
    <row r="358" spans="4:4" ht="15.75" customHeight="1">
      <c r="D358" s="177"/>
    </row>
    <row r="359" spans="4:4" ht="15.75" customHeight="1">
      <c r="D359" s="177"/>
    </row>
    <row r="360" spans="4:4" ht="15.75" customHeight="1">
      <c r="D360" s="177"/>
    </row>
    <row r="361" spans="4:4" ht="15.75" customHeight="1">
      <c r="D361" s="177"/>
    </row>
    <row r="362" spans="4:4" ht="15.75" customHeight="1">
      <c r="D362" s="177"/>
    </row>
    <row r="363" spans="4:4" ht="15.75" customHeight="1">
      <c r="D363" s="177"/>
    </row>
    <row r="364" spans="4:4" ht="15.75" customHeight="1">
      <c r="D364" s="177"/>
    </row>
    <row r="365" spans="4:4" ht="15.75" customHeight="1">
      <c r="D365" s="177"/>
    </row>
    <row r="366" spans="4:4" ht="15.75" customHeight="1">
      <c r="D366" s="177"/>
    </row>
    <row r="367" spans="4:4" ht="15.75" customHeight="1">
      <c r="D367" s="177"/>
    </row>
    <row r="368" spans="4:4" ht="15.75" customHeight="1">
      <c r="D368" s="177"/>
    </row>
    <row r="369" spans="4:4" ht="15.75" customHeight="1">
      <c r="D369" s="177"/>
    </row>
    <row r="370" spans="4:4" ht="15.75" customHeight="1">
      <c r="D370" s="177"/>
    </row>
    <row r="371" spans="4:4" ht="15.75" customHeight="1">
      <c r="D371" s="177"/>
    </row>
    <row r="372" spans="4:4" ht="15.75" customHeight="1">
      <c r="D372" s="177"/>
    </row>
    <row r="373" spans="4:4" ht="15.75" customHeight="1">
      <c r="D373" s="177"/>
    </row>
    <row r="374" spans="4:4" ht="15.75" customHeight="1">
      <c r="D374" s="177"/>
    </row>
    <row r="375" spans="4:4" ht="15.75" customHeight="1">
      <c r="D375" s="177"/>
    </row>
    <row r="376" spans="4:4" ht="15.75" customHeight="1">
      <c r="D376" s="177"/>
    </row>
    <row r="377" spans="4:4" ht="15.75" customHeight="1">
      <c r="D377" s="177"/>
    </row>
    <row r="378" spans="4:4" ht="15.75" customHeight="1">
      <c r="D378" s="177"/>
    </row>
    <row r="379" spans="4:4" ht="15.75" customHeight="1">
      <c r="D379" s="177"/>
    </row>
    <row r="380" spans="4:4" ht="15.75" customHeight="1">
      <c r="D380" s="177"/>
    </row>
    <row r="381" spans="4:4" ht="15.75" customHeight="1">
      <c r="D381" s="177"/>
    </row>
    <row r="382" spans="4:4" ht="15.75" customHeight="1">
      <c r="D382" s="177"/>
    </row>
    <row r="383" spans="4:4" ht="15.75" customHeight="1">
      <c r="D383" s="177"/>
    </row>
    <row r="384" spans="4:4" ht="15.75" customHeight="1">
      <c r="D384" s="177"/>
    </row>
    <row r="385" spans="4:4" ht="15.75" customHeight="1">
      <c r="D385" s="177"/>
    </row>
    <row r="386" spans="4:4" ht="15.75" customHeight="1">
      <c r="D386" s="177"/>
    </row>
    <row r="387" spans="4:4" ht="15.75" customHeight="1">
      <c r="D387" s="177"/>
    </row>
    <row r="388" spans="4:4" ht="15.75" customHeight="1">
      <c r="D388" s="177"/>
    </row>
    <row r="389" spans="4:4" ht="15.75" customHeight="1">
      <c r="D389" s="177"/>
    </row>
    <row r="390" spans="4:4" ht="15.75" customHeight="1">
      <c r="D390" s="177"/>
    </row>
    <row r="391" spans="4:4" ht="15.75" customHeight="1">
      <c r="D391" s="177"/>
    </row>
    <row r="392" spans="4:4" ht="15.75" customHeight="1">
      <c r="D392" s="177"/>
    </row>
    <row r="393" spans="4:4" ht="15.75" customHeight="1">
      <c r="D393" s="177"/>
    </row>
    <row r="394" spans="4:4" ht="15.75" customHeight="1">
      <c r="D394" s="177"/>
    </row>
    <row r="395" spans="4:4" ht="15.75" customHeight="1">
      <c r="D395" s="177"/>
    </row>
    <row r="396" spans="4:4" ht="15.75" customHeight="1">
      <c r="D396" s="177"/>
    </row>
    <row r="397" spans="4:4" ht="15.75" customHeight="1">
      <c r="D397" s="177"/>
    </row>
    <row r="398" spans="4:4" ht="15.75" customHeight="1">
      <c r="D398" s="177"/>
    </row>
    <row r="399" spans="4:4" ht="15.75" customHeight="1">
      <c r="D399" s="177"/>
    </row>
    <row r="400" spans="4:4" ht="15.75" customHeight="1">
      <c r="D400" s="177"/>
    </row>
    <row r="401" spans="4:4" ht="15.75" customHeight="1">
      <c r="D401" s="177"/>
    </row>
    <row r="402" spans="4:4" ht="15.75" customHeight="1">
      <c r="D402" s="177"/>
    </row>
    <row r="403" spans="4:4" ht="15.75" customHeight="1">
      <c r="D403" s="177"/>
    </row>
    <row r="404" spans="4:4" ht="15.75" customHeight="1">
      <c r="D404" s="177"/>
    </row>
    <row r="405" spans="4:4" ht="15.75" customHeight="1">
      <c r="D405" s="177"/>
    </row>
    <row r="406" spans="4:4" ht="15.75" customHeight="1">
      <c r="D406" s="177"/>
    </row>
    <row r="407" spans="4:4" ht="15.75" customHeight="1">
      <c r="D407" s="177"/>
    </row>
    <row r="408" spans="4:4" ht="15.75" customHeight="1">
      <c r="D408" s="177"/>
    </row>
    <row r="409" spans="4:4" ht="15.75" customHeight="1">
      <c r="D409" s="177"/>
    </row>
    <row r="410" spans="4:4" ht="15.75" customHeight="1">
      <c r="D410" s="177"/>
    </row>
    <row r="411" spans="4:4" ht="15.75" customHeight="1">
      <c r="D411" s="177"/>
    </row>
    <row r="412" spans="4:4" ht="15.75" customHeight="1">
      <c r="D412" s="177"/>
    </row>
    <row r="413" spans="4:4" ht="15.75" customHeight="1">
      <c r="D413" s="177"/>
    </row>
    <row r="414" spans="4:4" ht="15.75" customHeight="1">
      <c r="D414" s="177"/>
    </row>
    <row r="415" spans="4:4" ht="15.75" customHeight="1">
      <c r="D415" s="177"/>
    </row>
    <row r="416" spans="4:4" ht="15.75" customHeight="1">
      <c r="D416" s="177"/>
    </row>
    <row r="417" spans="4:4" ht="15.75" customHeight="1">
      <c r="D417" s="177"/>
    </row>
    <row r="418" spans="4:4" ht="15.75" customHeight="1">
      <c r="D418" s="177"/>
    </row>
    <row r="419" spans="4:4" ht="15.75" customHeight="1">
      <c r="D419" s="177"/>
    </row>
    <row r="420" spans="4:4" ht="15.75" customHeight="1">
      <c r="D420" s="177"/>
    </row>
    <row r="421" spans="4:4" ht="15.75" customHeight="1">
      <c r="D421" s="177"/>
    </row>
    <row r="422" spans="4:4" ht="15.75" customHeight="1">
      <c r="D422" s="177"/>
    </row>
    <row r="423" spans="4:4" ht="15.75" customHeight="1">
      <c r="D423" s="177"/>
    </row>
    <row r="424" spans="4:4" ht="15.75" customHeight="1">
      <c r="D424" s="177"/>
    </row>
    <row r="425" spans="4:4" ht="15.75" customHeight="1">
      <c r="D425" s="177"/>
    </row>
    <row r="426" spans="4:4" ht="15.75" customHeight="1">
      <c r="D426" s="177"/>
    </row>
    <row r="427" spans="4:4" ht="15.75" customHeight="1">
      <c r="D427" s="177"/>
    </row>
    <row r="428" spans="4:4" ht="15.75" customHeight="1">
      <c r="D428" s="177"/>
    </row>
    <row r="429" spans="4:4" ht="15.75" customHeight="1">
      <c r="D429" s="177"/>
    </row>
    <row r="430" spans="4:4" ht="15.75" customHeight="1">
      <c r="D430" s="177"/>
    </row>
    <row r="431" spans="4:4" ht="15.75" customHeight="1">
      <c r="D431" s="177"/>
    </row>
    <row r="432" spans="4:4" ht="15.75" customHeight="1">
      <c r="D432" s="177"/>
    </row>
    <row r="433" spans="4:4" ht="15.75" customHeight="1">
      <c r="D433" s="177"/>
    </row>
    <row r="434" spans="4:4" ht="15.75" customHeight="1">
      <c r="D434" s="177"/>
    </row>
    <row r="435" spans="4:4" ht="15.75" customHeight="1">
      <c r="D435" s="177"/>
    </row>
    <row r="436" spans="4:4" ht="15.75" customHeight="1">
      <c r="D436" s="177"/>
    </row>
    <row r="437" spans="4:4" ht="15.75" customHeight="1">
      <c r="D437" s="177"/>
    </row>
    <row r="438" spans="4:4" ht="15.75" customHeight="1">
      <c r="D438" s="177"/>
    </row>
    <row r="439" spans="4:4" ht="15.75" customHeight="1">
      <c r="D439" s="177"/>
    </row>
    <row r="440" spans="4:4" ht="15.75" customHeight="1">
      <c r="D440" s="177"/>
    </row>
    <row r="441" spans="4:4" ht="15.75" customHeight="1">
      <c r="D441" s="177"/>
    </row>
    <row r="442" spans="4:4" ht="15.75" customHeight="1">
      <c r="D442" s="177"/>
    </row>
    <row r="443" spans="4:4" ht="15.75" customHeight="1">
      <c r="D443" s="177"/>
    </row>
    <row r="444" spans="4:4" ht="15.75" customHeight="1">
      <c r="D444" s="177"/>
    </row>
    <row r="445" spans="4:4" ht="15.75" customHeight="1">
      <c r="D445" s="177"/>
    </row>
    <row r="446" spans="4:4" ht="15.75" customHeight="1">
      <c r="D446" s="177"/>
    </row>
    <row r="447" spans="4:4" ht="15.75" customHeight="1">
      <c r="D447" s="177"/>
    </row>
    <row r="448" spans="4:4" ht="15.75" customHeight="1">
      <c r="D448" s="177"/>
    </row>
    <row r="449" spans="4:4" ht="15.75" customHeight="1">
      <c r="D449" s="177"/>
    </row>
    <row r="450" spans="4:4" ht="15.75" customHeight="1">
      <c r="D450" s="177"/>
    </row>
    <row r="451" spans="4:4" ht="15.75" customHeight="1">
      <c r="D451" s="177"/>
    </row>
    <row r="452" spans="4:4" ht="15.75" customHeight="1">
      <c r="D452" s="177"/>
    </row>
    <row r="453" spans="4:4" ht="15.75" customHeight="1">
      <c r="D453" s="177"/>
    </row>
    <row r="454" spans="4:4" ht="15.75" customHeight="1">
      <c r="D454" s="177"/>
    </row>
    <row r="455" spans="4:4" ht="15.75" customHeight="1">
      <c r="D455" s="177"/>
    </row>
    <row r="456" spans="4:4" ht="15.75" customHeight="1">
      <c r="D456" s="177"/>
    </row>
    <row r="457" spans="4:4" ht="15.75" customHeight="1">
      <c r="D457" s="177"/>
    </row>
    <row r="458" spans="4:4" ht="15.75" customHeight="1">
      <c r="D458" s="177"/>
    </row>
    <row r="459" spans="4:4" ht="15.75" customHeight="1">
      <c r="D459" s="177"/>
    </row>
    <row r="460" spans="4:4" ht="15.75" customHeight="1">
      <c r="D460" s="177"/>
    </row>
    <row r="461" spans="4:4" ht="15.75" customHeight="1">
      <c r="D461" s="177"/>
    </row>
    <row r="462" spans="4:4" ht="15.75" customHeight="1">
      <c r="D462" s="177"/>
    </row>
    <row r="463" spans="4:4" ht="15.75" customHeight="1">
      <c r="D463" s="177"/>
    </row>
    <row r="464" spans="4:4" ht="15.75" customHeight="1">
      <c r="D464" s="177"/>
    </row>
    <row r="465" spans="4:4" ht="15.75" customHeight="1">
      <c r="D465" s="177"/>
    </row>
    <row r="466" spans="4:4" ht="15.75" customHeight="1">
      <c r="D466" s="177"/>
    </row>
    <row r="467" spans="4:4" ht="15.75" customHeight="1">
      <c r="D467" s="177"/>
    </row>
    <row r="468" spans="4:4" ht="15.75" customHeight="1">
      <c r="D468" s="177"/>
    </row>
    <row r="469" spans="4:4" ht="15.75" customHeight="1">
      <c r="D469" s="177"/>
    </row>
    <row r="470" spans="4:4" ht="15.75" customHeight="1">
      <c r="D470" s="177"/>
    </row>
    <row r="471" spans="4:4" ht="15.75" customHeight="1">
      <c r="D471" s="177"/>
    </row>
    <row r="472" spans="4:4" ht="15.75" customHeight="1">
      <c r="D472" s="177"/>
    </row>
    <row r="473" spans="4:4" ht="15.75" customHeight="1">
      <c r="D473" s="177"/>
    </row>
    <row r="474" spans="4:4" ht="15.75" customHeight="1">
      <c r="D474" s="177"/>
    </row>
    <row r="475" spans="4:4" ht="15.75" customHeight="1">
      <c r="D475" s="177"/>
    </row>
    <row r="476" spans="4:4" ht="15.75" customHeight="1">
      <c r="D476" s="177"/>
    </row>
    <row r="477" spans="4:4" ht="15.75" customHeight="1">
      <c r="D477" s="177"/>
    </row>
    <row r="478" spans="4:4" ht="15.75" customHeight="1">
      <c r="D478" s="177"/>
    </row>
    <row r="479" spans="4:4" ht="15.75" customHeight="1">
      <c r="D479" s="177"/>
    </row>
    <row r="480" spans="4:4" ht="15.75" customHeight="1">
      <c r="D480" s="177"/>
    </row>
    <row r="481" spans="4:4" ht="15.75" customHeight="1">
      <c r="D481" s="177"/>
    </row>
    <row r="482" spans="4:4" ht="15.75" customHeight="1">
      <c r="D482" s="177"/>
    </row>
    <row r="483" spans="4:4" ht="15.75" customHeight="1">
      <c r="D483" s="177"/>
    </row>
    <row r="484" spans="4:4" ht="15.75" customHeight="1">
      <c r="D484" s="177"/>
    </row>
    <row r="485" spans="4:4" ht="15.75" customHeight="1">
      <c r="D485" s="177"/>
    </row>
    <row r="486" spans="4:4" ht="15.75" customHeight="1">
      <c r="D486" s="177"/>
    </row>
    <row r="487" spans="4:4" ht="15.75" customHeight="1">
      <c r="D487" s="177"/>
    </row>
    <row r="488" spans="4:4" ht="15.75" customHeight="1">
      <c r="D488" s="177"/>
    </row>
    <row r="489" spans="4:4" ht="15.75" customHeight="1">
      <c r="D489" s="177"/>
    </row>
    <row r="490" spans="4:4" ht="15.75" customHeight="1">
      <c r="D490" s="177"/>
    </row>
    <row r="491" spans="4:4" ht="15.75" customHeight="1">
      <c r="D491" s="177"/>
    </row>
    <row r="492" spans="4:4" ht="15.75" customHeight="1">
      <c r="D492" s="177"/>
    </row>
    <row r="493" spans="4:4" ht="15.75" customHeight="1">
      <c r="D493" s="177"/>
    </row>
    <row r="494" spans="4:4" ht="15.75" customHeight="1">
      <c r="D494" s="177"/>
    </row>
    <row r="495" spans="4:4" ht="15.75" customHeight="1">
      <c r="D495" s="177"/>
    </row>
    <row r="496" spans="4:4" ht="15.75" customHeight="1">
      <c r="D496" s="177"/>
    </row>
    <row r="497" spans="4:4" ht="15.75" customHeight="1">
      <c r="D497" s="177"/>
    </row>
    <row r="498" spans="4:4" ht="15.75" customHeight="1">
      <c r="D498" s="177"/>
    </row>
    <row r="499" spans="4:4" ht="15.75" customHeight="1">
      <c r="D499" s="177"/>
    </row>
    <row r="500" spans="4:4" ht="15.75" customHeight="1">
      <c r="D500" s="177"/>
    </row>
    <row r="501" spans="4:4" ht="15.75" customHeight="1">
      <c r="D501" s="177"/>
    </row>
    <row r="502" spans="4:4" ht="15.75" customHeight="1">
      <c r="D502" s="177"/>
    </row>
    <row r="503" spans="4:4" ht="15.75" customHeight="1">
      <c r="D503" s="177"/>
    </row>
    <row r="504" spans="4:4" ht="15.75" customHeight="1">
      <c r="D504" s="177"/>
    </row>
    <row r="505" spans="4:4" ht="15.75" customHeight="1">
      <c r="D505" s="177"/>
    </row>
    <row r="506" spans="4:4" ht="15.75" customHeight="1">
      <c r="D506" s="177"/>
    </row>
    <row r="507" spans="4:4" ht="15.75" customHeight="1">
      <c r="D507" s="177"/>
    </row>
    <row r="508" spans="4:4" ht="15.75" customHeight="1">
      <c r="D508" s="177"/>
    </row>
    <row r="509" spans="4:4" ht="15.75" customHeight="1">
      <c r="D509" s="177"/>
    </row>
    <row r="510" spans="4:4" ht="15.75" customHeight="1">
      <c r="D510" s="177"/>
    </row>
    <row r="511" spans="4:4" ht="15.75" customHeight="1">
      <c r="D511" s="177"/>
    </row>
    <row r="512" spans="4:4" ht="15.75" customHeight="1">
      <c r="D512" s="177"/>
    </row>
    <row r="513" spans="4:4" ht="15.75" customHeight="1">
      <c r="D513" s="177"/>
    </row>
    <row r="514" spans="4:4" ht="15.75" customHeight="1">
      <c r="D514" s="177"/>
    </row>
    <row r="515" spans="4:4" ht="15.75" customHeight="1">
      <c r="D515" s="177"/>
    </row>
    <row r="516" spans="4:4" ht="15.75" customHeight="1">
      <c r="D516" s="177"/>
    </row>
    <row r="517" spans="4:4" ht="15.75" customHeight="1">
      <c r="D517" s="177"/>
    </row>
    <row r="518" spans="4:4" ht="15.75" customHeight="1">
      <c r="D518" s="177"/>
    </row>
    <row r="519" spans="4:4" ht="15.75" customHeight="1">
      <c r="D519" s="177"/>
    </row>
    <row r="520" spans="4:4" ht="15.75" customHeight="1">
      <c r="D520" s="177"/>
    </row>
    <row r="521" spans="4:4" ht="15.75" customHeight="1">
      <c r="D521" s="177"/>
    </row>
    <row r="522" spans="4:4" ht="15.75" customHeight="1">
      <c r="D522" s="177"/>
    </row>
    <row r="523" spans="4:4" ht="15.75" customHeight="1">
      <c r="D523" s="177"/>
    </row>
    <row r="524" spans="4:4" ht="15.75" customHeight="1">
      <c r="D524" s="177"/>
    </row>
    <row r="525" spans="4:4" ht="15.75" customHeight="1">
      <c r="D525" s="177"/>
    </row>
    <row r="526" spans="4:4" ht="15.75" customHeight="1">
      <c r="D526" s="177"/>
    </row>
    <row r="527" spans="4:4" ht="15.75" customHeight="1">
      <c r="D527" s="177"/>
    </row>
    <row r="528" spans="4:4" ht="15.75" customHeight="1">
      <c r="D528" s="177"/>
    </row>
    <row r="529" spans="4:4" ht="15.75" customHeight="1">
      <c r="D529" s="177"/>
    </row>
    <row r="530" spans="4:4" ht="15.75" customHeight="1">
      <c r="D530" s="177"/>
    </row>
    <row r="531" spans="4:4" ht="15.75" customHeight="1">
      <c r="D531" s="177"/>
    </row>
    <row r="532" spans="4:4" ht="15.75" customHeight="1">
      <c r="D532" s="177"/>
    </row>
    <row r="533" spans="4:4" ht="15.75" customHeight="1">
      <c r="D533" s="177"/>
    </row>
    <row r="534" spans="4:4" ht="15.75" customHeight="1">
      <c r="D534" s="177"/>
    </row>
    <row r="535" spans="4:4" ht="15.75" customHeight="1">
      <c r="D535" s="177"/>
    </row>
    <row r="536" spans="4:4" ht="15.75" customHeight="1">
      <c r="D536" s="177"/>
    </row>
    <row r="537" spans="4:4" ht="15.75" customHeight="1">
      <c r="D537" s="177"/>
    </row>
    <row r="538" spans="4:4" ht="15.75" customHeight="1">
      <c r="D538" s="177"/>
    </row>
    <row r="539" spans="4:4" ht="15.75" customHeight="1">
      <c r="D539" s="177"/>
    </row>
    <row r="540" spans="4:4" ht="15.75" customHeight="1">
      <c r="D540" s="177"/>
    </row>
    <row r="541" spans="4:4" ht="15.75" customHeight="1">
      <c r="D541" s="177"/>
    </row>
    <row r="542" spans="4:4" ht="15.75" customHeight="1">
      <c r="D542" s="177"/>
    </row>
    <row r="543" spans="4:4" ht="15.75" customHeight="1">
      <c r="D543" s="177"/>
    </row>
    <row r="544" spans="4:4" ht="15.75" customHeight="1">
      <c r="D544" s="177"/>
    </row>
    <row r="545" spans="4:4" ht="15.75" customHeight="1">
      <c r="D545" s="177"/>
    </row>
    <row r="546" spans="4:4" ht="15.75" customHeight="1">
      <c r="D546" s="177"/>
    </row>
    <row r="547" spans="4:4" ht="15.75" customHeight="1">
      <c r="D547" s="177"/>
    </row>
    <row r="548" spans="4:4" ht="15.75" customHeight="1">
      <c r="D548" s="177"/>
    </row>
    <row r="549" spans="4:4" ht="15.75" customHeight="1">
      <c r="D549" s="177"/>
    </row>
    <row r="550" spans="4:4" ht="15.75" customHeight="1">
      <c r="D550" s="177"/>
    </row>
    <row r="551" spans="4:4" ht="15.75" customHeight="1">
      <c r="D551" s="177"/>
    </row>
    <row r="552" spans="4:4" ht="15.75" customHeight="1">
      <c r="D552" s="177"/>
    </row>
    <row r="553" spans="4:4" ht="15.75" customHeight="1">
      <c r="D553" s="177"/>
    </row>
    <row r="554" spans="4:4" ht="15.75" customHeight="1">
      <c r="D554" s="177"/>
    </row>
    <row r="555" spans="4:4" ht="15.75" customHeight="1">
      <c r="D555" s="177"/>
    </row>
    <row r="556" spans="4:4" ht="15.75" customHeight="1">
      <c r="D556" s="177"/>
    </row>
    <row r="557" spans="4:4" ht="15.75" customHeight="1">
      <c r="D557" s="177"/>
    </row>
    <row r="558" spans="4:4" ht="15.75" customHeight="1">
      <c r="D558" s="177"/>
    </row>
    <row r="559" spans="4:4" ht="15.75" customHeight="1">
      <c r="D559" s="177"/>
    </row>
    <row r="560" spans="4:4" ht="15.75" customHeight="1">
      <c r="D560" s="177"/>
    </row>
    <row r="561" spans="4:4" ht="15.75" customHeight="1">
      <c r="D561" s="177"/>
    </row>
    <row r="562" spans="4:4" ht="15.75" customHeight="1">
      <c r="D562" s="177"/>
    </row>
    <row r="563" spans="4:4" ht="15.75" customHeight="1">
      <c r="D563" s="177"/>
    </row>
    <row r="564" spans="4:4" ht="15.75" customHeight="1">
      <c r="D564" s="177"/>
    </row>
    <row r="565" spans="4:4" ht="15.75" customHeight="1">
      <c r="D565" s="177"/>
    </row>
    <row r="566" spans="4:4" ht="15.75" customHeight="1">
      <c r="D566" s="177"/>
    </row>
    <row r="567" spans="4:4" ht="15.75" customHeight="1">
      <c r="D567" s="177"/>
    </row>
    <row r="568" spans="4:4" ht="15.75" customHeight="1">
      <c r="D568" s="177"/>
    </row>
    <row r="569" spans="4:4" ht="15.75" customHeight="1">
      <c r="D569" s="177"/>
    </row>
    <row r="570" spans="4:4" ht="15.75" customHeight="1">
      <c r="D570" s="177"/>
    </row>
    <row r="571" spans="4:4" ht="15.75" customHeight="1">
      <c r="D571" s="177"/>
    </row>
    <row r="572" spans="4:4" ht="15.75" customHeight="1">
      <c r="D572" s="177"/>
    </row>
    <row r="573" spans="4:4" ht="15.75" customHeight="1">
      <c r="D573" s="177"/>
    </row>
    <row r="574" spans="4:4" ht="15.75" customHeight="1">
      <c r="D574" s="177"/>
    </row>
    <row r="575" spans="4:4" ht="15.75" customHeight="1">
      <c r="D575" s="177"/>
    </row>
    <row r="576" spans="4:4" ht="15.75" customHeight="1">
      <c r="D576" s="177"/>
    </row>
    <row r="577" spans="4:4" ht="15.75" customHeight="1">
      <c r="D577" s="177"/>
    </row>
    <row r="578" spans="4:4" ht="15.75" customHeight="1">
      <c r="D578" s="177"/>
    </row>
    <row r="579" spans="4:4" ht="15.75" customHeight="1">
      <c r="D579" s="177"/>
    </row>
    <row r="580" spans="4:4" ht="15.75" customHeight="1">
      <c r="D580" s="177"/>
    </row>
    <row r="581" spans="4:4" ht="15.75" customHeight="1">
      <c r="D581" s="177"/>
    </row>
    <row r="582" spans="4:4" ht="15.75" customHeight="1">
      <c r="D582" s="177"/>
    </row>
    <row r="583" spans="4:4" ht="15.75" customHeight="1">
      <c r="D583" s="177"/>
    </row>
    <row r="584" spans="4:4" ht="15.75" customHeight="1">
      <c r="D584" s="177"/>
    </row>
    <row r="585" spans="4:4" ht="15.75" customHeight="1">
      <c r="D585" s="177"/>
    </row>
    <row r="586" spans="4:4" ht="15.75" customHeight="1">
      <c r="D586" s="177"/>
    </row>
    <row r="587" spans="4:4" ht="15.75" customHeight="1">
      <c r="D587" s="177"/>
    </row>
    <row r="588" spans="4:4" ht="15.75" customHeight="1">
      <c r="D588" s="177"/>
    </row>
    <row r="589" spans="4:4" ht="15.75" customHeight="1">
      <c r="D589" s="177"/>
    </row>
    <row r="590" spans="4:4" ht="15.75" customHeight="1">
      <c r="D590" s="177"/>
    </row>
    <row r="591" spans="4:4" ht="15.75" customHeight="1">
      <c r="D591" s="177"/>
    </row>
    <row r="592" spans="4:4" ht="15.75" customHeight="1">
      <c r="D592" s="177"/>
    </row>
    <row r="593" spans="4:4" ht="15.75" customHeight="1">
      <c r="D593" s="177"/>
    </row>
    <row r="594" spans="4:4" ht="15.75" customHeight="1">
      <c r="D594" s="177"/>
    </row>
    <row r="595" spans="4:4" ht="15.75" customHeight="1">
      <c r="D595" s="177"/>
    </row>
    <row r="596" spans="4:4" ht="15.75" customHeight="1">
      <c r="D596" s="177"/>
    </row>
    <row r="597" spans="4:4" ht="15.75" customHeight="1">
      <c r="D597" s="177"/>
    </row>
    <row r="598" spans="4:4" ht="15.75" customHeight="1">
      <c r="D598" s="177"/>
    </row>
    <row r="599" spans="4:4" ht="15.75" customHeight="1">
      <c r="D599" s="177"/>
    </row>
    <row r="600" spans="4:4" ht="15.75" customHeight="1">
      <c r="D600" s="177"/>
    </row>
    <row r="601" spans="4:4" ht="15.75" customHeight="1">
      <c r="D601" s="177"/>
    </row>
    <row r="602" spans="4:4" ht="15.75" customHeight="1">
      <c r="D602" s="177"/>
    </row>
    <row r="603" spans="4:4" ht="15.75" customHeight="1">
      <c r="D603" s="177"/>
    </row>
    <row r="604" spans="4:4" ht="15.75" customHeight="1">
      <c r="D604" s="177"/>
    </row>
    <row r="605" spans="4:4" ht="15.75" customHeight="1">
      <c r="D605" s="177"/>
    </row>
    <row r="606" spans="4:4" ht="15.75" customHeight="1">
      <c r="D606" s="177"/>
    </row>
    <row r="607" spans="4:4" ht="15.75" customHeight="1">
      <c r="D607" s="177"/>
    </row>
    <row r="608" spans="4:4" ht="15.75" customHeight="1">
      <c r="D608" s="177"/>
    </row>
    <row r="609" spans="4:4" ht="15.75" customHeight="1">
      <c r="D609" s="177"/>
    </row>
    <row r="610" spans="4:4" ht="15.75" customHeight="1">
      <c r="D610" s="177"/>
    </row>
    <row r="611" spans="4:4" ht="15.75" customHeight="1">
      <c r="D611" s="177"/>
    </row>
    <row r="612" spans="4:4" ht="15.75" customHeight="1">
      <c r="D612" s="177"/>
    </row>
    <row r="613" spans="4:4" ht="15.75" customHeight="1">
      <c r="D613" s="177"/>
    </row>
    <row r="614" spans="4:4" ht="15.75" customHeight="1">
      <c r="D614" s="177"/>
    </row>
    <row r="615" spans="4:4" ht="15.75" customHeight="1">
      <c r="D615" s="177"/>
    </row>
    <row r="616" spans="4:4" ht="15.75" customHeight="1">
      <c r="D616" s="177"/>
    </row>
    <row r="617" spans="4:4" ht="15.75" customHeight="1">
      <c r="D617" s="177"/>
    </row>
    <row r="618" spans="4:4" ht="15.75" customHeight="1">
      <c r="D618" s="177"/>
    </row>
    <row r="619" spans="4:4" ht="15.75" customHeight="1">
      <c r="D619" s="177"/>
    </row>
    <row r="620" spans="4:4" ht="15.75" customHeight="1">
      <c r="D620" s="177"/>
    </row>
    <row r="621" spans="4:4" ht="15.75" customHeight="1">
      <c r="D621" s="177"/>
    </row>
    <row r="622" spans="4:4" ht="15.75" customHeight="1">
      <c r="D622" s="177"/>
    </row>
    <row r="623" spans="4:4" ht="15.75" customHeight="1">
      <c r="D623" s="177"/>
    </row>
    <row r="624" spans="4:4" ht="15.75" customHeight="1">
      <c r="D624" s="177"/>
    </row>
    <row r="625" spans="4:4" ht="15.75" customHeight="1">
      <c r="D625" s="177"/>
    </row>
    <row r="626" spans="4:4" ht="15.75" customHeight="1">
      <c r="D626" s="177"/>
    </row>
    <row r="627" spans="4:4" ht="15.75" customHeight="1">
      <c r="D627" s="177"/>
    </row>
    <row r="628" spans="4:4" ht="15.75" customHeight="1">
      <c r="D628" s="177"/>
    </row>
    <row r="629" spans="4:4" ht="15.75" customHeight="1">
      <c r="D629" s="177"/>
    </row>
    <row r="630" spans="4:4" ht="15.75" customHeight="1">
      <c r="D630" s="177"/>
    </row>
    <row r="631" spans="4:4" ht="15.75" customHeight="1">
      <c r="D631" s="177"/>
    </row>
    <row r="632" spans="4:4" ht="15.75" customHeight="1">
      <c r="D632" s="177"/>
    </row>
    <row r="633" spans="4:4" ht="15.75" customHeight="1">
      <c r="D633" s="177"/>
    </row>
    <row r="634" spans="4:4" ht="15.75" customHeight="1">
      <c r="D634" s="177"/>
    </row>
    <row r="635" spans="4:4" ht="15.75" customHeight="1">
      <c r="D635" s="177"/>
    </row>
    <row r="636" spans="4:4" ht="15.75" customHeight="1">
      <c r="D636" s="177"/>
    </row>
    <row r="637" spans="4:4" ht="15.75" customHeight="1">
      <c r="D637" s="177"/>
    </row>
    <row r="638" spans="4:4" ht="15.75" customHeight="1">
      <c r="D638" s="177"/>
    </row>
    <row r="639" spans="4:4" ht="15.75" customHeight="1">
      <c r="D639" s="177"/>
    </row>
    <row r="640" spans="4:4" ht="15.75" customHeight="1">
      <c r="D640" s="177"/>
    </row>
    <row r="641" spans="4:4" ht="15.75" customHeight="1">
      <c r="D641" s="177"/>
    </row>
    <row r="642" spans="4:4" ht="15.75" customHeight="1">
      <c r="D642" s="177"/>
    </row>
    <row r="643" spans="4:4" ht="15.75" customHeight="1">
      <c r="D643" s="177"/>
    </row>
    <row r="644" spans="4:4" ht="15.75" customHeight="1">
      <c r="D644" s="177"/>
    </row>
    <row r="645" spans="4:4" ht="15.75" customHeight="1">
      <c r="D645" s="177"/>
    </row>
    <row r="646" spans="4:4" ht="15.75" customHeight="1">
      <c r="D646" s="177"/>
    </row>
    <row r="647" spans="4:4" ht="15.75" customHeight="1">
      <c r="D647" s="177"/>
    </row>
    <row r="648" spans="4:4" ht="15.75" customHeight="1">
      <c r="D648" s="177"/>
    </row>
    <row r="649" spans="4:4" ht="15.75" customHeight="1">
      <c r="D649" s="177"/>
    </row>
    <row r="650" spans="4:4" ht="15.75" customHeight="1">
      <c r="D650" s="177"/>
    </row>
    <row r="651" spans="4:4" ht="15.75" customHeight="1">
      <c r="D651" s="177"/>
    </row>
    <row r="652" spans="4:4" ht="15.75" customHeight="1">
      <c r="D652" s="177"/>
    </row>
    <row r="653" spans="4:4" ht="15.75" customHeight="1">
      <c r="D653" s="177"/>
    </row>
    <row r="654" spans="4:4" ht="15.75" customHeight="1">
      <c r="D654" s="177"/>
    </row>
    <row r="655" spans="4:4" ht="15.75" customHeight="1">
      <c r="D655" s="177"/>
    </row>
  </sheetData>
  <sortState ref="A4:K115">
    <sortCondition ref="I4:I115"/>
    <sortCondition ref="G4:G115"/>
    <sortCondition ref="B4:B115"/>
  </sortState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60"/>
  <sheetViews>
    <sheetView workbookViewId="0">
      <pane xSplit="1" ySplit="2" topLeftCell="B23" activePane="bottomRight" state="frozen"/>
      <selection pane="topRight" activeCell="B1" sqref="B1"/>
      <selection pane="bottomLeft" activeCell="A3" sqref="A3"/>
      <selection pane="bottomRight" activeCell="K46" sqref="K46"/>
    </sheetView>
  </sheetViews>
  <sheetFormatPr defaultColWidth="14.42578125" defaultRowHeight="15" customHeight="1"/>
  <cols>
    <col min="1" max="1" width="7.140625" customWidth="1"/>
    <col min="2" max="2" width="9.42578125" customWidth="1"/>
    <col min="3" max="3" width="7" customWidth="1"/>
    <col min="4" max="4" width="10.28515625" customWidth="1"/>
    <col min="5" max="5" width="26.7109375" customWidth="1"/>
    <col min="6" max="6" width="14.140625" customWidth="1"/>
    <col min="7" max="26" width="8.5703125" customWidth="1"/>
  </cols>
  <sheetData>
    <row r="1" spans="1:26">
      <c r="A1" s="97" t="s">
        <v>1162</v>
      </c>
      <c r="D1" s="3"/>
    </row>
    <row r="2" spans="1:26" ht="21">
      <c r="A2" s="92" t="s">
        <v>3</v>
      </c>
      <c r="B2" s="92" t="s">
        <v>4</v>
      </c>
      <c r="C2" s="92" t="s">
        <v>12</v>
      </c>
      <c r="D2" s="92" t="s">
        <v>6</v>
      </c>
      <c r="E2" s="92" t="s">
        <v>7</v>
      </c>
      <c r="F2" s="92" t="s">
        <v>8</v>
      </c>
      <c r="G2" s="92" t="s">
        <v>9</v>
      </c>
      <c r="H2" s="92" t="s">
        <v>10</v>
      </c>
      <c r="I2" s="92" t="s">
        <v>11</v>
      </c>
      <c r="J2" s="92" t="s">
        <v>12</v>
      </c>
      <c r="K2" s="92" t="s">
        <v>13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21">
      <c r="A3" s="193" t="s">
        <v>1361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>
      <c r="A4" s="152">
        <v>1</v>
      </c>
      <c r="B4" s="152" t="s">
        <v>1168</v>
      </c>
      <c r="C4" s="152">
        <v>3</v>
      </c>
      <c r="D4" s="152">
        <v>14</v>
      </c>
      <c r="E4" s="153" t="str">
        <f>+VLOOKUP(D4,Participants!$A$1:$F$1496,2,FALSE)</f>
        <v>Anna Lazzara</v>
      </c>
      <c r="F4" s="153" t="str">
        <f>+VLOOKUP(D4,Participants!$A$1:$F$1496,4,FALSE)</f>
        <v>BFS</v>
      </c>
      <c r="G4" s="153" t="str">
        <f>+VLOOKUP(D4,Participants!$A$1:$F$1496,5,FALSE)</f>
        <v>F</v>
      </c>
      <c r="H4" s="153">
        <f>+VLOOKUP(D4,Participants!$A$1:$F$1496,3,FALSE)</f>
        <v>3</v>
      </c>
      <c r="I4" s="153" t="str">
        <f>+VLOOKUP(D4,Participants!$A$1:$F$1496,6,FALSE)</f>
        <v>Dev</v>
      </c>
      <c r="J4" s="153">
        <v>1</v>
      </c>
      <c r="K4" s="153">
        <v>10</v>
      </c>
    </row>
    <row r="5" spans="1:26">
      <c r="A5" s="152">
        <v>1</v>
      </c>
      <c r="B5" s="152" t="s">
        <v>1180</v>
      </c>
      <c r="C5" s="152">
        <v>9</v>
      </c>
      <c r="D5" s="152">
        <v>8</v>
      </c>
      <c r="E5" s="153" t="str">
        <f>+VLOOKUP(D5,Participants!$A$1:$F$1496,2,FALSE)</f>
        <v>Caroline Sell</v>
      </c>
      <c r="F5" s="153" t="str">
        <f>+VLOOKUP(D5,Participants!$A$1:$F$1496,4,FALSE)</f>
        <v>BFS</v>
      </c>
      <c r="G5" s="153" t="str">
        <f>+VLOOKUP(D5,Participants!$A$1:$F$1496,5,FALSE)</f>
        <v>F</v>
      </c>
      <c r="H5" s="153">
        <f>+VLOOKUP(D5,Participants!$A$1:$F$1496,3,FALSE)</f>
        <v>2</v>
      </c>
      <c r="I5" s="153" t="str">
        <f>+VLOOKUP(D5,Participants!$A$1:$F$1496,6,FALSE)</f>
        <v>Dev</v>
      </c>
      <c r="J5" s="153">
        <v>2</v>
      </c>
      <c r="K5" s="153">
        <v>8</v>
      </c>
    </row>
    <row r="6" spans="1:26">
      <c r="A6" s="152">
        <v>1</v>
      </c>
      <c r="B6" s="152" t="s">
        <v>1184</v>
      </c>
      <c r="C6" s="152">
        <v>11</v>
      </c>
      <c r="D6" s="152">
        <v>416</v>
      </c>
      <c r="E6" s="153" t="str">
        <f>+VLOOKUP(D6,Participants!$A$1:$F$1496,2,FALSE)</f>
        <v>Kate Mulzet</v>
      </c>
      <c r="F6" s="153" t="str">
        <f>+VLOOKUP(D6,Participants!$A$1:$F$1496,4,FALSE)</f>
        <v>PHA</v>
      </c>
      <c r="G6" s="153" t="str">
        <f>+VLOOKUP(D6,Participants!$A$1:$F$1496,5,FALSE)</f>
        <v>F</v>
      </c>
      <c r="H6" s="153">
        <f>+VLOOKUP(D6,Participants!$A$1:$F$1496,3,FALSE)</f>
        <v>1</v>
      </c>
      <c r="I6" s="153" t="str">
        <f>+VLOOKUP(D6,Participants!$A$1:$F$1496,6,FALSE)</f>
        <v>Dev</v>
      </c>
      <c r="J6" s="153">
        <v>3</v>
      </c>
      <c r="K6" s="153">
        <v>6</v>
      </c>
    </row>
    <row r="7" spans="1:26">
      <c r="A7" s="152">
        <v>1</v>
      </c>
      <c r="B7" s="152" t="s">
        <v>1186</v>
      </c>
      <c r="C7" s="152">
        <v>12</v>
      </c>
      <c r="D7" s="152">
        <v>438</v>
      </c>
      <c r="E7" s="153" t="str">
        <f>+VLOOKUP(D7,Participants!$A$1:$F$1496,2,FALSE)</f>
        <v>Heidi Stiger</v>
      </c>
      <c r="F7" s="153" t="str">
        <f>+VLOOKUP(D7,Participants!$A$1:$F$1496,4,FALSE)</f>
        <v>CDT</v>
      </c>
      <c r="G7" s="153" t="str">
        <f>+VLOOKUP(D7,Participants!$A$1:$F$1496,5,FALSE)</f>
        <v>F</v>
      </c>
      <c r="H7" s="153">
        <f>+VLOOKUP(D7,Participants!$A$1:$F$1496,3,FALSE)</f>
        <v>3</v>
      </c>
      <c r="I7" s="153" t="str">
        <f>+VLOOKUP(D7,Participants!$A$1:$F$1496,6,FALSE)</f>
        <v>Dev</v>
      </c>
      <c r="J7" s="153">
        <v>4</v>
      </c>
      <c r="K7" s="153">
        <v>5</v>
      </c>
    </row>
    <row r="8" spans="1:26">
      <c r="A8" s="152">
        <v>1</v>
      </c>
      <c r="B8" s="152" t="s">
        <v>1188</v>
      </c>
      <c r="C8" s="152">
        <v>13</v>
      </c>
      <c r="D8" s="152">
        <v>417</v>
      </c>
      <c r="E8" s="153" t="str">
        <f>+VLOOKUP(D8,Participants!$A$1:$F$1496,2,FALSE)</f>
        <v>Morgan Kane</v>
      </c>
      <c r="F8" s="153" t="str">
        <f>+VLOOKUP(D8,Participants!$A$1:$F$1496,4,FALSE)</f>
        <v>PHA</v>
      </c>
      <c r="G8" s="153" t="str">
        <f>+VLOOKUP(D8,Participants!$A$1:$F$1496,5,FALSE)</f>
        <v>F</v>
      </c>
      <c r="H8" s="153">
        <f>+VLOOKUP(D8,Participants!$A$1:$F$1496,3,FALSE)</f>
        <v>1</v>
      </c>
      <c r="I8" s="153" t="str">
        <f>+VLOOKUP(D8,Participants!$A$1:$F$1496,6,FALSE)</f>
        <v>Dev</v>
      </c>
      <c r="J8" s="153">
        <v>5</v>
      </c>
      <c r="K8" s="153">
        <v>4</v>
      </c>
    </row>
    <row r="9" spans="1:26">
      <c r="A9" s="152">
        <v>1</v>
      </c>
      <c r="B9" s="152" t="s">
        <v>1192</v>
      </c>
      <c r="C9" s="152">
        <v>15</v>
      </c>
      <c r="D9" s="152">
        <v>1213</v>
      </c>
      <c r="E9" s="153" t="str">
        <f>+VLOOKUP(D9,Participants!$A$1:$F$1496,2,FALSE)</f>
        <v>Emily Harmanos</v>
      </c>
      <c r="F9" s="153" t="str">
        <f>+VLOOKUP(D9,Participants!$A$1:$F$1496,4,FALSE)</f>
        <v>GRE</v>
      </c>
      <c r="G9" s="153" t="str">
        <f>+VLOOKUP(D9,Participants!$A$1:$F$1496,5,FALSE)</f>
        <v>F</v>
      </c>
      <c r="H9" s="153">
        <f>+VLOOKUP(D9,Participants!$A$1:$F$1496,3,FALSE)</f>
        <v>2</v>
      </c>
      <c r="I9" s="153" t="str">
        <f>+VLOOKUP(D9,Participants!$A$1:$F$1496,6,FALSE)</f>
        <v>Dev</v>
      </c>
      <c r="J9" s="153">
        <v>6</v>
      </c>
      <c r="K9" s="153">
        <v>3</v>
      </c>
    </row>
    <row r="10" spans="1:26">
      <c r="A10" s="152">
        <v>1</v>
      </c>
      <c r="B10" s="152" t="s">
        <v>1194</v>
      </c>
      <c r="C10" s="152">
        <v>16</v>
      </c>
      <c r="D10" s="152">
        <v>419</v>
      </c>
      <c r="E10" s="153" t="str">
        <f>+VLOOKUP(D10,Participants!$A$1:$F$1496,2,FALSE)</f>
        <v>Tess Liberati</v>
      </c>
      <c r="F10" s="153" t="str">
        <f>+VLOOKUP(D10,Participants!$A$1:$F$1496,4,FALSE)</f>
        <v>PHA</v>
      </c>
      <c r="G10" s="153" t="str">
        <f>+VLOOKUP(D10,Participants!$A$1:$F$1496,5,FALSE)</f>
        <v>F</v>
      </c>
      <c r="H10" s="153">
        <f>+VLOOKUP(D10,Participants!$A$1:$F$1496,3,FALSE)</f>
        <v>1</v>
      </c>
      <c r="I10" s="153" t="str">
        <f>+VLOOKUP(D10,Participants!$A$1:$F$1496,6,FALSE)</f>
        <v>Dev</v>
      </c>
      <c r="J10" s="153">
        <v>7</v>
      </c>
      <c r="K10" s="153">
        <v>2</v>
      </c>
    </row>
    <row r="11" spans="1:26">
      <c r="A11" s="152">
        <v>1</v>
      </c>
      <c r="B11" s="152" t="s">
        <v>1196</v>
      </c>
      <c r="C11" s="152">
        <v>17</v>
      </c>
      <c r="D11" s="152">
        <v>415</v>
      </c>
      <c r="E11" s="153" t="str">
        <f>+VLOOKUP(D11,Participants!$A$1:$F$1496,2,FALSE)</f>
        <v>Amelia Tedesco</v>
      </c>
      <c r="F11" s="153" t="str">
        <f>+VLOOKUP(D11,Participants!$A$1:$F$1496,4,FALSE)</f>
        <v>PHA</v>
      </c>
      <c r="G11" s="153" t="str">
        <f>+VLOOKUP(D11,Participants!$A$1:$F$1496,5,FALSE)</f>
        <v>F</v>
      </c>
      <c r="H11" s="153">
        <f>+VLOOKUP(D11,Participants!$A$1:$F$1496,3,FALSE)</f>
        <v>1</v>
      </c>
      <c r="I11" s="153" t="str">
        <f>+VLOOKUP(D11,Participants!$A$1:$F$1496,6,FALSE)</f>
        <v>Dev</v>
      </c>
      <c r="J11" s="153">
        <v>8</v>
      </c>
      <c r="K11" s="153">
        <v>1</v>
      </c>
    </row>
    <row r="12" spans="1:26">
      <c r="A12" s="59"/>
      <c r="B12" s="59"/>
      <c r="C12" s="59"/>
      <c r="D12" s="59"/>
      <c r="E12" s="19"/>
      <c r="F12" s="19"/>
      <c r="G12" s="19"/>
      <c r="H12" s="19"/>
      <c r="I12" s="19"/>
      <c r="J12" s="19"/>
      <c r="K12" s="19"/>
    </row>
    <row r="13" spans="1:26">
      <c r="A13" s="194" t="s">
        <v>1366</v>
      </c>
      <c r="B13" s="134"/>
      <c r="C13" s="134"/>
      <c r="D13" s="134"/>
      <c r="E13" s="135"/>
      <c r="F13" s="135"/>
      <c r="G13" s="135"/>
      <c r="H13" s="135"/>
      <c r="I13" s="135"/>
      <c r="J13" s="135"/>
      <c r="K13" s="135"/>
    </row>
    <row r="14" spans="1:26">
      <c r="A14" s="134">
        <v>1</v>
      </c>
      <c r="B14" s="134" t="s">
        <v>1164</v>
      </c>
      <c r="C14" s="134">
        <v>1</v>
      </c>
      <c r="D14" s="134">
        <v>38</v>
      </c>
      <c r="E14" s="135" t="str">
        <f>+VLOOKUP(D14,Participants!$A$1:$F$1496,2,FALSE)</f>
        <v>Victor Wagner</v>
      </c>
      <c r="F14" s="135" t="str">
        <f>+VLOOKUP(D14,Participants!$A$1:$F$1496,4,FALSE)</f>
        <v>BFS</v>
      </c>
      <c r="G14" s="135" t="str">
        <f>+VLOOKUP(D14,Participants!$A$1:$F$1496,5,FALSE)</f>
        <v>M</v>
      </c>
      <c r="H14" s="135">
        <f>+VLOOKUP(D14,Participants!$A$1:$F$1496,3,FALSE)</f>
        <v>3</v>
      </c>
      <c r="I14" s="135" t="str">
        <f>+VLOOKUP(D14,Participants!$A$1:$F$1496,6,FALSE)</f>
        <v>Dev</v>
      </c>
      <c r="J14" s="135">
        <v>1</v>
      </c>
      <c r="K14" s="135">
        <v>10</v>
      </c>
    </row>
    <row r="15" spans="1:26">
      <c r="A15" s="134">
        <v>1</v>
      </c>
      <c r="B15" s="134" t="s">
        <v>1166</v>
      </c>
      <c r="C15" s="134">
        <v>2</v>
      </c>
      <c r="D15" s="134">
        <v>32</v>
      </c>
      <c r="E15" s="135" t="str">
        <f>+VLOOKUP(D15,Participants!$A$1:$F$1496,2,FALSE)</f>
        <v>Brandon Szuch</v>
      </c>
      <c r="F15" s="135" t="str">
        <f>+VLOOKUP(D15,Participants!$A$1:$F$1496,4,FALSE)</f>
        <v>BFS</v>
      </c>
      <c r="G15" s="135" t="str">
        <f>+VLOOKUP(D15,Participants!$A$1:$F$1496,5,FALSE)</f>
        <v>M</v>
      </c>
      <c r="H15" s="135">
        <f>+VLOOKUP(D15,Participants!$A$1:$F$1496,3,FALSE)</f>
        <v>3</v>
      </c>
      <c r="I15" s="135" t="str">
        <f>+VLOOKUP(D15,Participants!$A$1:$F$1496,6,FALSE)</f>
        <v>Dev</v>
      </c>
      <c r="J15" s="135">
        <v>2</v>
      </c>
      <c r="K15" s="135">
        <v>8</v>
      </c>
    </row>
    <row r="16" spans="1:26">
      <c r="A16" s="134">
        <v>1</v>
      </c>
      <c r="B16" s="134" t="s">
        <v>1170</v>
      </c>
      <c r="C16" s="134">
        <v>4</v>
      </c>
      <c r="D16" s="134">
        <v>28</v>
      </c>
      <c r="E16" s="135" t="str">
        <f>+VLOOKUP(D16,Participants!$A$1:$F$1496,2,FALSE)</f>
        <v>Jack Davison</v>
      </c>
      <c r="F16" s="135" t="str">
        <f>+VLOOKUP(D16,Participants!$A$1:$F$1496,4,FALSE)</f>
        <v>BFS</v>
      </c>
      <c r="G16" s="135" t="str">
        <f>+VLOOKUP(D16,Participants!$A$1:$F$1496,5,FALSE)</f>
        <v>M</v>
      </c>
      <c r="H16" s="135">
        <f>+VLOOKUP(D16,Participants!$A$1:$F$1496,3,FALSE)</f>
        <v>2</v>
      </c>
      <c r="I16" s="135" t="str">
        <f>+VLOOKUP(D16,Participants!$A$1:$F$1496,6,FALSE)</f>
        <v>Dev</v>
      </c>
      <c r="J16" s="135">
        <v>3</v>
      </c>
      <c r="K16" s="135">
        <v>6</v>
      </c>
    </row>
    <row r="17" spans="1:11">
      <c r="A17" s="134">
        <v>1</v>
      </c>
      <c r="B17" s="134" t="s">
        <v>1172</v>
      </c>
      <c r="C17" s="134">
        <v>5</v>
      </c>
      <c r="D17" s="134">
        <v>34</v>
      </c>
      <c r="E17" s="135" t="str">
        <f>+VLOOKUP(D17,Participants!$A$1:$F$1496,2,FALSE)</f>
        <v>Erik Lindenfelser</v>
      </c>
      <c r="F17" s="135" t="str">
        <f>+VLOOKUP(D17,Participants!$A$1:$F$1496,4,FALSE)</f>
        <v>BFS</v>
      </c>
      <c r="G17" s="135" t="str">
        <f>+VLOOKUP(D17,Participants!$A$1:$F$1496,5,FALSE)</f>
        <v>M</v>
      </c>
      <c r="H17" s="135">
        <f>+VLOOKUP(D17,Participants!$A$1:$F$1496,3,FALSE)</f>
        <v>3</v>
      </c>
      <c r="I17" s="135" t="str">
        <f>+VLOOKUP(D17,Participants!$A$1:$F$1496,6,FALSE)</f>
        <v>Dev</v>
      </c>
      <c r="J17" s="135">
        <v>4</v>
      </c>
      <c r="K17" s="135">
        <v>5</v>
      </c>
    </row>
    <row r="18" spans="1:11">
      <c r="A18" s="134">
        <v>1</v>
      </c>
      <c r="B18" s="134" t="s">
        <v>1174</v>
      </c>
      <c r="C18" s="134">
        <v>6</v>
      </c>
      <c r="D18" s="134">
        <v>710</v>
      </c>
      <c r="E18" s="135" t="str">
        <f>+VLOOKUP(D18,Participants!$A$1:$F$1496,2,FALSE)</f>
        <v>Santino Slaboda</v>
      </c>
      <c r="F18" s="135" t="str">
        <f>+VLOOKUP(D18,Participants!$A$1:$F$1496,4,FALSE)</f>
        <v>BCS</v>
      </c>
      <c r="G18" s="135" t="str">
        <f>+VLOOKUP(D18,Participants!$A$1:$F$1496,5,FALSE)</f>
        <v>M</v>
      </c>
      <c r="H18" s="135">
        <f>+VLOOKUP(D18,Participants!$A$1:$F$1496,3,FALSE)</f>
        <v>4</v>
      </c>
      <c r="I18" s="135" t="str">
        <f>+VLOOKUP(D18,Participants!$A$1:$F$1496,6,FALSE)</f>
        <v>Dev</v>
      </c>
      <c r="J18" s="135">
        <v>5</v>
      </c>
      <c r="K18" s="135">
        <v>4</v>
      </c>
    </row>
    <row r="19" spans="1:11">
      <c r="A19" s="134">
        <v>1</v>
      </c>
      <c r="B19" s="134" t="s">
        <v>1176</v>
      </c>
      <c r="C19" s="134">
        <v>7</v>
      </c>
      <c r="D19" s="134">
        <v>692</v>
      </c>
      <c r="E19" s="135" t="str">
        <f>+VLOOKUP(D19,Participants!$A$1:$F$1496,2,FALSE)</f>
        <v>Mateo Saspe</v>
      </c>
      <c r="F19" s="135" t="str">
        <f>+VLOOKUP(D19,Participants!$A$1:$F$1496,4,FALSE)</f>
        <v>BCS</v>
      </c>
      <c r="G19" s="135" t="str">
        <f>+VLOOKUP(D19,Participants!$A$1:$F$1496,5,FALSE)</f>
        <v>M</v>
      </c>
      <c r="H19" s="135">
        <f>+VLOOKUP(D19,Participants!$A$1:$F$1496,3,FALSE)</f>
        <v>3</v>
      </c>
      <c r="I19" s="135" t="str">
        <f>+VLOOKUP(D19,Participants!$A$1:$F$1496,6,FALSE)</f>
        <v>Dev</v>
      </c>
      <c r="J19" s="135">
        <v>6</v>
      </c>
      <c r="K19" s="135">
        <v>3</v>
      </c>
    </row>
    <row r="20" spans="1:11">
      <c r="A20" s="134">
        <v>1</v>
      </c>
      <c r="B20" s="134" t="s">
        <v>1178</v>
      </c>
      <c r="C20" s="134">
        <v>8</v>
      </c>
      <c r="D20" s="134">
        <v>36</v>
      </c>
      <c r="E20" s="135" t="str">
        <f>+VLOOKUP(D20,Participants!$A$1:$F$1496,2,FALSE)</f>
        <v>Lukas Duchi</v>
      </c>
      <c r="F20" s="135" t="str">
        <f>+VLOOKUP(D20,Participants!$A$1:$F$1496,4,FALSE)</f>
        <v>BFS</v>
      </c>
      <c r="G20" s="135" t="str">
        <f>+VLOOKUP(D20,Participants!$A$1:$F$1496,5,FALSE)</f>
        <v>M</v>
      </c>
      <c r="H20" s="135">
        <f>+VLOOKUP(D20,Participants!$A$1:$F$1496,3,FALSE)</f>
        <v>3</v>
      </c>
      <c r="I20" s="135" t="str">
        <f>+VLOOKUP(D20,Participants!$A$1:$F$1496,6,FALSE)</f>
        <v>Dev</v>
      </c>
      <c r="J20" s="135">
        <v>7</v>
      </c>
      <c r="K20" s="135">
        <v>2</v>
      </c>
    </row>
    <row r="21" spans="1:11">
      <c r="A21" s="134">
        <v>1</v>
      </c>
      <c r="B21" s="134" t="s">
        <v>1182</v>
      </c>
      <c r="C21" s="134">
        <v>10</v>
      </c>
      <c r="D21" s="134">
        <v>690</v>
      </c>
      <c r="E21" s="135" t="str">
        <f>+VLOOKUP(D21,Participants!$A$1:$F$1496,2,FALSE)</f>
        <v>Dom Shaffer</v>
      </c>
      <c r="F21" s="135" t="str">
        <f>+VLOOKUP(D21,Participants!$A$1:$F$1496,4,FALSE)</f>
        <v>BCS</v>
      </c>
      <c r="G21" s="135" t="str">
        <f>+VLOOKUP(D21,Participants!$A$1:$F$1496,5,FALSE)</f>
        <v>M</v>
      </c>
      <c r="H21" s="135">
        <f>+VLOOKUP(D21,Participants!$A$1:$F$1496,3,FALSE)</f>
        <v>3</v>
      </c>
      <c r="I21" s="135" t="str">
        <f>+VLOOKUP(D21,Participants!$A$1:$F$1496,6,FALSE)</f>
        <v>Dev</v>
      </c>
      <c r="J21" s="135">
        <v>8</v>
      </c>
      <c r="K21" s="135">
        <v>1</v>
      </c>
    </row>
    <row r="22" spans="1:11">
      <c r="A22" s="134">
        <v>1</v>
      </c>
      <c r="B22" s="134" t="s">
        <v>1190</v>
      </c>
      <c r="C22" s="134">
        <v>14</v>
      </c>
      <c r="D22" s="134">
        <v>43</v>
      </c>
      <c r="E22" s="135" t="str">
        <f>+VLOOKUP(D22,Participants!$A$1:$F$1496,2,FALSE)</f>
        <v>Joshua Carr</v>
      </c>
      <c r="F22" s="135" t="str">
        <f>+VLOOKUP(D22,Participants!$A$1:$F$1496,4,FALSE)</f>
        <v>BFS</v>
      </c>
      <c r="G22" s="135" t="str">
        <f>+VLOOKUP(D22,Participants!$A$1:$F$1496,5,FALSE)</f>
        <v>M</v>
      </c>
      <c r="H22" s="135">
        <f>+VLOOKUP(D22,Participants!$A$1:$F$1496,3,FALSE)</f>
        <v>4</v>
      </c>
      <c r="I22" s="135" t="str">
        <f>+VLOOKUP(D22,Participants!$A$1:$F$1496,6,FALSE)</f>
        <v>Dev</v>
      </c>
      <c r="J22" s="135">
        <v>9</v>
      </c>
      <c r="K22" s="135"/>
    </row>
    <row r="23" spans="1:11">
      <c r="A23" s="134"/>
      <c r="B23" s="134"/>
      <c r="C23" s="134"/>
      <c r="D23" s="134"/>
      <c r="E23" s="135"/>
      <c r="F23" s="135"/>
      <c r="G23" s="135"/>
      <c r="H23" s="135"/>
      <c r="I23" s="135"/>
      <c r="J23" s="135"/>
      <c r="K23" s="135"/>
    </row>
    <row r="24" spans="1:11">
      <c r="A24" s="169" t="s">
        <v>1367</v>
      </c>
      <c r="B24" s="125"/>
      <c r="C24" s="125"/>
      <c r="D24" s="125"/>
      <c r="E24" s="126"/>
      <c r="F24" s="126"/>
      <c r="G24" s="126"/>
      <c r="H24" s="126"/>
      <c r="I24" s="126"/>
      <c r="J24" s="126"/>
      <c r="K24" s="126"/>
    </row>
    <row r="25" spans="1:11" ht="15.75" customHeight="1">
      <c r="A25" s="129">
        <v>2</v>
      </c>
      <c r="B25" s="129" t="s">
        <v>1209</v>
      </c>
      <c r="C25" s="129">
        <v>1</v>
      </c>
      <c r="D25" s="129">
        <v>61</v>
      </c>
      <c r="E25" s="130" t="str">
        <f>+VLOOKUP(D25,Participants!$A$1:$F$1496,2,FALSE)</f>
        <v>Grace Lazzara</v>
      </c>
      <c r="F25" s="130" t="str">
        <f>+VLOOKUP(D25,Participants!$A$1:$F$1496,4,FALSE)</f>
        <v>BFS</v>
      </c>
      <c r="G25" s="130" t="str">
        <f>+VLOOKUP(D25,Participants!$A$1:$F$1496,5,FALSE)</f>
        <v>F</v>
      </c>
      <c r="H25" s="130">
        <f>+VLOOKUP(D25,Participants!$A$1:$F$1496,3,FALSE)</f>
        <v>6</v>
      </c>
      <c r="I25" s="130" t="str">
        <f>+VLOOKUP(D25,Participants!$A$1:$F$1496,6,FALSE)</f>
        <v>JV</v>
      </c>
      <c r="J25" s="130">
        <v>1</v>
      </c>
      <c r="K25" s="130">
        <v>10</v>
      </c>
    </row>
    <row r="26" spans="1:11" ht="15.75" customHeight="1">
      <c r="A26" s="129">
        <v>2</v>
      </c>
      <c r="B26" s="129" t="s">
        <v>1211</v>
      </c>
      <c r="C26" s="129">
        <v>2</v>
      </c>
      <c r="D26" s="129">
        <v>622</v>
      </c>
      <c r="E26" s="130" t="str">
        <f>+VLOOKUP(D26,Participants!$A$1:$F$1496,2,FALSE)</f>
        <v>Emily Veazey</v>
      </c>
      <c r="F26" s="130" t="str">
        <f>+VLOOKUP(D26,Participants!$A$1:$F$1496,4,FALSE)</f>
        <v>AAC</v>
      </c>
      <c r="G26" s="130" t="str">
        <f>+VLOOKUP(D26,Participants!$A$1:$F$1496,5,FALSE)</f>
        <v>F</v>
      </c>
      <c r="H26" s="130">
        <f>+VLOOKUP(D26,Participants!$A$1:$F$1496,3,FALSE)</f>
        <v>6</v>
      </c>
      <c r="I26" s="130" t="str">
        <f>+VLOOKUP(D26,Participants!$A$1:$F$1496,6,FALSE)</f>
        <v>JV</v>
      </c>
      <c r="J26" s="130">
        <v>2</v>
      </c>
      <c r="K26" s="130">
        <v>8</v>
      </c>
    </row>
    <row r="27" spans="1:11" ht="15.75" customHeight="1">
      <c r="A27" s="129">
        <v>2</v>
      </c>
      <c r="B27" s="129" t="s">
        <v>1214</v>
      </c>
      <c r="C27" s="129">
        <v>4</v>
      </c>
      <c r="D27" s="129">
        <v>55</v>
      </c>
      <c r="E27" s="130" t="str">
        <f>+VLOOKUP(D27,Participants!$A$1:$F$1496,2,FALSE)</f>
        <v>Rebecca Feczko</v>
      </c>
      <c r="F27" s="130" t="str">
        <f>+VLOOKUP(D27,Participants!$A$1:$F$1496,4,FALSE)</f>
        <v>BFS</v>
      </c>
      <c r="G27" s="130" t="str">
        <f>+VLOOKUP(D27,Participants!$A$1:$F$1496,5,FALSE)</f>
        <v>F</v>
      </c>
      <c r="H27" s="130">
        <f>+VLOOKUP(D27,Participants!$A$1:$F$1496,3,FALSE)</f>
        <v>5</v>
      </c>
      <c r="I27" s="130" t="str">
        <f>+VLOOKUP(D27,Participants!$A$1:$F$1496,6,FALSE)</f>
        <v>JV</v>
      </c>
      <c r="J27" s="130">
        <v>3</v>
      </c>
      <c r="K27" s="130">
        <v>6</v>
      </c>
    </row>
    <row r="28" spans="1:11" ht="15.75" customHeight="1">
      <c r="A28" s="129">
        <v>2</v>
      </c>
      <c r="B28" s="129" t="s">
        <v>1219</v>
      </c>
      <c r="C28" s="129">
        <v>6</v>
      </c>
      <c r="D28" s="129">
        <v>1059</v>
      </c>
      <c r="E28" s="130" t="str">
        <f>+VLOOKUP(D28,Participants!$A$1:$F$1496,2,FALSE)</f>
        <v>Mia Crofford</v>
      </c>
      <c r="F28" s="130" t="str">
        <f>+VLOOKUP(D28,Participants!$A$1:$F$1496,4,FALSE)</f>
        <v>HTS</v>
      </c>
      <c r="G28" s="130" t="str">
        <f>+VLOOKUP(D28,Participants!$A$1:$F$1496,5,FALSE)</f>
        <v>F</v>
      </c>
      <c r="H28" s="130">
        <f>+VLOOKUP(D28,Participants!$A$1:$F$1496,3,FALSE)</f>
        <v>5</v>
      </c>
      <c r="I28" s="130" t="str">
        <f>+VLOOKUP(D28,Participants!$A$1:$F$1496,6,FALSE)</f>
        <v>JV</v>
      </c>
      <c r="J28" s="130">
        <v>4</v>
      </c>
      <c r="K28" s="130">
        <v>5</v>
      </c>
    </row>
    <row r="29" spans="1:11" ht="15.75" customHeight="1">
      <c r="A29" s="129">
        <v>2</v>
      </c>
      <c r="B29" s="129" t="s">
        <v>1221</v>
      </c>
      <c r="C29" s="129">
        <v>7</v>
      </c>
      <c r="D29" s="129">
        <v>695</v>
      </c>
      <c r="E29" s="130" t="str">
        <f>+VLOOKUP(D29,Participants!$A$1:$F$1496,2,FALSE)</f>
        <v>Leah Zagurskie</v>
      </c>
      <c r="F29" s="130" t="str">
        <f>+VLOOKUP(D29,Participants!$A$1:$F$1496,4,FALSE)</f>
        <v>BCS</v>
      </c>
      <c r="G29" s="130" t="str">
        <f>+VLOOKUP(D29,Participants!$A$1:$F$1496,5,FALSE)</f>
        <v>F</v>
      </c>
      <c r="H29" s="130">
        <f>+VLOOKUP(D29,Participants!$A$1:$F$1496,3,FALSE)</f>
        <v>6</v>
      </c>
      <c r="I29" s="130" t="str">
        <f>+VLOOKUP(D29,Participants!$A$1:$F$1496,6,FALSE)</f>
        <v>JV</v>
      </c>
      <c r="J29" s="130">
        <v>5</v>
      </c>
      <c r="K29" s="130">
        <v>4</v>
      </c>
    </row>
    <row r="30" spans="1:11" ht="15.75" customHeight="1">
      <c r="A30" s="129">
        <v>2</v>
      </c>
      <c r="B30" s="129" t="s">
        <v>1224</v>
      </c>
      <c r="C30" s="129">
        <v>8</v>
      </c>
      <c r="D30" s="129">
        <v>621</v>
      </c>
      <c r="E30" s="130" t="str">
        <f>+VLOOKUP(D30,Participants!$A$1:$F$1496,2,FALSE)</f>
        <v>AnneMarie Austin</v>
      </c>
      <c r="F30" s="130" t="str">
        <f>+VLOOKUP(D30,Participants!$A$1:$F$1496,4,FALSE)</f>
        <v>AAC</v>
      </c>
      <c r="G30" s="130" t="str">
        <f>+VLOOKUP(D30,Participants!$A$1:$F$1496,5,FALSE)</f>
        <v>F</v>
      </c>
      <c r="H30" s="130">
        <f>+VLOOKUP(D30,Participants!$A$1:$F$1496,3,FALSE)</f>
        <v>6</v>
      </c>
      <c r="I30" s="130" t="str">
        <f>+VLOOKUP(D30,Participants!$A$1:$F$1496,6,FALSE)</f>
        <v>JV</v>
      </c>
      <c r="J30" s="130">
        <v>6</v>
      </c>
      <c r="K30" s="130">
        <v>3</v>
      </c>
    </row>
    <row r="31" spans="1:11" ht="15.75" customHeight="1">
      <c r="A31" s="71"/>
      <c r="B31" s="71"/>
      <c r="C31" s="71"/>
      <c r="D31" s="71"/>
      <c r="E31" s="32"/>
      <c r="F31" s="32"/>
      <c r="G31" s="32"/>
      <c r="H31" s="32"/>
      <c r="I31" s="32"/>
      <c r="J31" s="32"/>
      <c r="K31" s="32"/>
    </row>
    <row r="32" spans="1:11" ht="15.75" customHeight="1">
      <c r="A32" s="197" t="s">
        <v>1368</v>
      </c>
      <c r="B32" s="71"/>
      <c r="C32" s="71"/>
      <c r="D32" s="71"/>
      <c r="E32" s="32"/>
      <c r="F32" s="32"/>
      <c r="G32" s="32"/>
      <c r="H32" s="32"/>
      <c r="I32" s="32"/>
      <c r="J32" s="32"/>
      <c r="K32" s="32"/>
    </row>
    <row r="33" spans="1:11" ht="15.75" customHeight="1">
      <c r="A33" s="196">
        <v>2</v>
      </c>
      <c r="B33" s="185" t="s">
        <v>1212</v>
      </c>
      <c r="C33" s="185">
        <v>3</v>
      </c>
      <c r="D33" s="185">
        <v>384</v>
      </c>
      <c r="E33" s="186" t="str">
        <f>+VLOOKUP(D33,Participants!$A$1:$F$1496,2,FALSE)</f>
        <v>Ethan Gannon</v>
      </c>
      <c r="F33" s="195" t="s">
        <v>24</v>
      </c>
      <c r="G33" s="195" t="s">
        <v>81</v>
      </c>
      <c r="H33" s="186"/>
      <c r="I33" s="195" t="s">
        <v>128</v>
      </c>
      <c r="J33" s="186">
        <v>1</v>
      </c>
      <c r="K33" s="186">
        <v>10</v>
      </c>
    </row>
    <row r="34" spans="1:11" ht="15.75" customHeight="1">
      <c r="A34" s="147">
        <v>2</v>
      </c>
      <c r="B34" s="147" t="s">
        <v>1217</v>
      </c>
      <c r="C34" s="147">
        <v>5</v>
      </c>
      <c r="D34" s="147">
        <v>72</v>
      </c>
      <c r="E34" s="148" t="str">
        <f>+VLOOKUP(D34,Participants!$A$1:$F$1496,2,FALSE)</f>
        <v>Braden wentling</v>
      </c>
      <c r="F34" s="148" t="str">
        <f>+VLOOKUP(D34,Participants!$A$1:$F$1496,4,FALSE)</f>
        <v>BFS</v>
      </c>
      <c r="G34" s="148" t="str">
        <f>+VLOOKUP(D34,Participants!$A$1:$F$1496,5,FALSE)</f>
        <v>M</v>
      </c>
      <c r="H34" s="148">
        <f>+VLOOKUP(D34,Participants!$A$1:$F$1496,3,FALSE)</f>
        <v>6</v>
      </c>
      <c r="I34" s="148" t="str">
        <f>+VLOOKUP(D34,Participants!$A$1:$F$1496,6,FALSE)</f>
        <v>JV</v>
      </c>
      <c r="J34" s="148">
        <v>2</v>
      </c>
      <c r="K34" s="148">
        <v>8</v>
      </c>
    </row>
    <row r="35" spans="1:11" ht="15.75" customHeight="1">
      <c r="A35" s="147">
        <v>2</v>
      </c>
      <c r="B35" s="147" t="s">
        <v>1226</v>
      </c>
      <c r="C35" s="147">
        <v>9</v>
      </c>
      <c r="D35" s="147">
        <v>730</v>
      </c>
      <c r="E35" s="148" t="str">
        <f>+VLOOKUP(D35,Participants!$A$1:$F$1496,2,FALSE)</f>
        <v>Tyler Collins</v>
      </c>
      <c r="F35" s="148" t="str">
        <f>+VLOOKUP(D35,Participants!$A$1:$F$1496,4,FALSE)</f>
        <v>HCA</v>
      </c>
      <c r="G35" s="148" t="str">
        <f>+VLOOKUP(D35,Participants!$A$1:$F$1496,5,FALSE)</f>
        <v>M</v>
      </c>
      <c r="H35" s="148">
        <f>+VLOOKUP(D35,Participants!$A$1:$F$1496,3,FALSE)</f>
        <v>6</v>
      </c>
      <c r="I35" s="148" t="str">
        <f>+VLOOKUP(D35,Participants!$A$1:$F$1496,6,FALSE)</f>
        <v>JV</v>
      </c>
      <c r="J35" s="148">
        <v>3</v>
      </c>
      <c r="K35" s="148">
        <v>6</v>
      </c>
    </row>
    <row r="36" spans="1:11" ht="15.75" customHeight="1">
      <c r="A36" s="197" t="s">
        <v>1369</v>
      </c>
      <c r="B36" s="71"/>
      <c r="C36" s="71"/>
      <c r="D36" s="71"/>
      <c r="E36" s="32"/>
      <c r="F36" s="32"/>
      <c r="G36" s="32"/>
      <c r="H36" s="32"/>
      <c r="I36" s="32"/>
      <c r="J36" s="32"/>
      <c r="K36" s="32"/>
    </row>
    <row r="37" spans="1:11" ht="15.75" customHeight="1">
      <c r="A37" s="152">
        <v>3</v>
      </c>
      <c r="B37" s="152" t="s">
        <v>1231</v>
      </c>
      <c r="C37" s="152">
        <v>2</v>
      </c>
      <c r="D37" s="152">
        <v>347</v>
      </c>
      <c r="E37" s="153" t="str">
        <f>+VLOOKUP(D37,Participants!$A$1:$F$1496,2,FALSE)</f>
        <v>Anna Waskiewicz</v>
      </c>
      <c r="F37" s="153" t="str">
        <f>+VLOOKUP(D37,Participants!$A$1:$F$1496,4,FALSE)</f>
        <v>BTA</v>
      </c>
      <c r="G37" s="153" t="str">
        <f>+VLOOKUP(D37,Participants!$A$1:$F$1496,5,FALSE)</f>
        <v>F</v>
      </c>
      <c r="H37" s="153">
        <f>+VLOOKUP(D37,Participants!$A$1:$F$1496,3,FALSE)</f>
        <v>7</v>
      </c>
      <c r="I37" s="153" t="str">
        <f>+VLOOKUP(D37,Participants!$A$1:$F$1496,6,FALSE)</f>
        <v>Varsity</v>
      </c>
      <c r="J37" s="153">
        <v>1</v>
      </c>
      <c r="K37" s="153">
        <v>10</v>
      </c>
    </row>
    <row r="38" spans="1:11" ht="15.75" customHeight="1">
      <c r="A38" s="152">
        <v>3</v>
      </c>
      <c r="B38" s="152" t="s">
        <v>1234</v>
      </c>
      <c r="C38" s="152">
        <v>5</v>
      </c>
      <c r="D38" s="152">
        <v>1516</v>
      </c>
      <c r="E38" s="153" t="str">
        <f>+VLOOKUP(D38,Participants!$A$1:$F$1496,2,FALSE)</f>
        <v>Abby Kreber</v>
      </c>
      <c r="F38" s="153">
        <f>+VLOOKUP(D38,Participants!$A$1:$F$1496,4,FALSE)</f>
        <v>0</v>
      </c>
      <c r="G38" s="153" t="str">
        <f>+VLOOKUP(D38,Participants!$A$1:$F$1496,5,FALSE)</f>
        <v>F</v>
      </c>
      <c r="H38" s="153">
        <f>+VLOOKUP(D38,Participants!$A$1:$F$1496,3,FALSE)</f>
        <v>0</v>
      </c>
      <c r="I38" s="153" t="str">
        <f>+VLOOKUP(D38,Participants!$A$1:$F$1496,6,FALSE)</f>
        <v>Varsity</v>
      </c>
      <c r="J38" s="153">
        <v>2</v>
      </c>
      <c r="K38" s="153"/>
    </row>
    <row r="39" spans="1:11" ht="15.75" customHeight="1">
      <c r="A39" s="152">
        <v>3</v>
      </c>
      <c r="B39" s="152" t="s">
        <v>1235</v>
      </c>
      <c r="C39" s="152">
        <v>6</v>
      </c>
      <c r="D39" s="152">
        <v>1081</v>
      </c>
      <c r="E39" s="153" t="str">
        <f>+VLOOKUP(D39,Participants!$A$1:$F$1496,2,FALSE)</f>
        <v>Chiara Golomb</v>
      </c>
      <c r="F39" s="153" t="str">
        <f>+VLOOKUP(D39,Participants!$A$1:$F$1496,4,FALSE)</f>
        <v>HTS</v>
      </c>
      <c r="G39" s="153" t="str">
        <f>+VLOOKUP(D39,Participants!$A$1:$F$1496,5,FALSE)</f>
        <v>F</v>
      </c>
      <c r="H39" s="153">
        <f>+VLOOKUP(D39,Participants!$A$1:$F$1496,3,FALSE)</f>
        <v>8</v>
      </c>
      <c r="I39" s="153" t="str">
        <f>+VLOOKUP(D39,Participants!$A$1:$F$1496,6,FALSE)</f>
        <v>Varsity</v>
      </c>
      <c r="J39" s="153">
        <v>3</v>
      </c>
      <c r="K39" s="153">
        <v>8</v>
      </c>
    </row>
    <row r="40" spans="1:11" ht="15.75" customHeight="1">
      <c r="A40" s="152">
        <v>3</v>
      </c>
      <c r="B40" s="152" t="s">
        <v>1236</v>
      </c>
      <c r="C40" s="152">
        <v>7</v>
      </c>
      <c r="D40" s="152">
        <v>354</v>
      </c>
      <c r="E40" s="153" t="str">
        <f>+VLOOKUP(D40,Participants!$A$1:$F$1496,2,FALSE)</f>
        <v>Samantha Bainbridge</v>
      </c>
      <c r="F40" s="153" t="str">
        <f>+VLOOKUP(D40,Participants!$A$1:$F$1496,4,FALSE)</f>
        <v>BTA</v>
      </c>
      <c r="G40" s="153" t="str">
        <f>+VLOOKUP(D40,Participants!$A$1:$F$1496,5,FALSE)</f>
        <v>F</v>
      </c>
      <c r="H40" s="153">
        <f>+VLOOKUP(D40,Participants!$A$1:$F$1496,3,FALSE)</f>
        <v>7</v>
      </c>
      <c r="I40" s="153" t="str">
        <f>+VLOOKUP(D40,Participants!$A$1:$F$1496,6,FALSE)</f>
        <v>Varsity</v>
      </c>
      <c r="J40" s="153">
        <v>4</v>
      </c>
      <c r="K40" s="153">
        <v>6</v>
      </c>
    </row>
    <row r="41" spans="1:11" ht="15.75" customHeight="1">
      <c r="A41" s="152">
        <v>3</v>
      </c>
      <c r="B41" s="152" t="s">
        <v>1237</v>
      </c>
      <c r="C41" s="152">
        <v>8</v>
      </c>
      <c r="D41" s="152">
        <v>82</v>
      </c>
      <c r="E41" s="153" t="str">
        <f>+VLOOKUP(D41,Participants!$A$1:$F$1496,2,FALSE)</f>
        <v>Lauren Rajasenan</v>
      </c>
      <c r="F41" s="153" t="str">
        <f>+VLOOKUP(D41,Participants!$A$1:$F$1496,4,FALSE)</f>
        <v>BFS</v>
      </c>
      <c r="G41" s="153" t="str">
        <f>+VLOOKUP(D41,Participants!$A$1:$F$1496,5,FALSE)</f>
        <v>F</v>
      </c>
      <c r="H41" s="153">
        <f>+VLOOKUP(D41,Participants!$A$1:$F$1496,3,FALSE)</f>
        <v>7</v>
      </c>
      <c r="I41" s="153" t="str">
        <f>+VLOOKUP(D41,Participants!$A$1:$F$1496,6,FALSE)</f>
        <v>Varsity</v>
      </c>
      <c r="J41" s="153">
        <v>5</v>
      </c>
      <c r="K41" s="153">
        <v>5</v>
      </c>
    </row>
    <row r="42" spans="1:11" ht="15.75" customHeight="1">
      <c r="A42" s="152">
        <v>3</v>
      </c>
      <c r="B42" s="152" t="s">
        <v>1240</v>
      </c>
      <c r="C42" s="152">
        <v>11</v>
      </c>
      <c r="D42" s="152">
        <v>703</v>
      </c>
      <c r="E42" s="153" t="str">
        <f>+VLOOKUP(D42,Participants!$A$1:$F$1496,2,FALSE)</f>
        <v>Chiara Sloboda</v>
      </c>
      <c r="F42" s="153" t="str">
        <f>+VLOOKUP(D42,Participants!$A$1:$F$1496,4,FALSE)</f>
        <v>BCS</v>
      </c>
      <c r="G42" s="153" t="str">
        <f>+VLOOKUP(D42,Participants!$A$1:$F$1496,5,FALSE)</f>
        <v>F</v>
      </c>
      <c r="H42" s="153">
        <f>+VLOOKUP(D42,Participants!$A$1:$F$1496,3,FALSE)</f>
        <v>7</v>
      </c>
      <c r="I42" s="153" t="str">
        <f>+VLOOKUP(D42,Participants!$A$1:$F$1496,6,FALSE)</f>
        <v>Varsity</v>
      </c>
      <c r="J42" s="153">
        <v>6</v>
      </c>
      <c r="K42" s="153">
        <v>4</v>
      </c>
    </row>
    <row r="43" spans="1:11" ht="15.75" customHeight="1">
      <c r="A43" s="152">
        <v>3</v>
      </c>
      <c r="B43" s="152" t="s">
        <v>1241</v>
      </c>
      <c r="C43" s="152">
        <v>12</v>
      </c>
      <c r="D43" s="152">
        <v>83</v>
      </c>
      <c r="E43" s="153" t="str">
        <f>+VLOOKUP(D43,Participants!$A$1:$F$1496,2,FALSE)</f>
        <v>Reagan Miksch</v>
      </c>
      <c r="F43" s="153" t="str">
        <f>+VLOOKUP(D43,Participants!$A$1:$F$1496,4,FALSE)</f>
        <v>BFS</v>
      </c>
      <c r="G43" s="153" t="str">
        <f>+VLOOKUP(D43,Participants!$A$1:$F$1496,5,FALSE)</f>
        <v>F</v>
      </c>
      <c r="H43" s="153">
        <f>+VLOOKUP(D43,Participants!$A$1:$F$1496,3,FALSE)</f>
        <v>7</v>
      </c>
      <c r="I43" s="153" t="str">
        <f>+VLOOKUP(D43,Participants!$A$1:$F$1496,6,FALSE)</f>
        <v>Varsity</v>
      </c>
      <c r="J43" s="153">
        <v>7</v>
      </c>
      <c r="K43" s="153">
        <v>3</v>
      </c>
    </row>
    <row r="44" spans="1:11" ht="15.75" customHeight="1">
      <c r="A44" s="125"/>
      <c r="B44" s="125"/>
      <c r="C44" s="125"/>
      <c r="D44" s="125"/>
      <c r="E44" s="126"/>
      <c r="F44" s="126"/>
      <c r="G44" s="126"/>
      <c r="H44" s="126"/>
      <c r="I44" s="126"/>
      <c r="J44" s="126"/>
      <c r="K44" s="126"/>
    </row>
    <row r="45" spans="1:11" ht="15.75" customHeight="1">
      <c r="A45" s="170" t="s">
        <v>1370</v>
      </c>
      <c r="B45" s="125"/>
      <c r="C45" s="125"/>
      <c r="D45" s="125"/>
      <c r="E45" s="126"/>
      <c r="F45" s="126"/>
      <c r="G45" s="126"/>
      <c r="H45" s="126"/>
      <c r="I45" s="126"/>
      <c r="J45" s="126"/>
      <c r="K45" s="126"/>
    </row>
    <row r="46" spans="1:11" ht="15.75" customHeight="1">
      <c r="A46" s="134">
        <v>3</v>
      </c>
      <c r="B46" s="134" t="s">
        <v>1230</v>
      </c>
      <c r="C46" s="134">
        <v>1</v>
      </c>
      <c r="D46" s="134">
        <v>708</v>
      </c>
      <c r="E46" s="135" t="str">
        <f>+VLOOKUP(D46,Participants!$A$1:$F$1496,2,FALSE)</f>
        <v>CJ Singleton</v>
      </c>
      <c r="F46" s="135" t="str">
        <f>+VLOOKUP(D46,Participants!$A$1:$F$1496,4,FALSE)</f>
        <v>BCS</v>
      </c>
      <c r="G46" s="135" t="str">
        <f>+VLOOKUP(D46,Participants!$A$1:$F$1496,5,FALSE)</f>
        <v>M</v>
      </c>
      <c r="H46" s="135">
        <f>+VLOOKUP(D46,Participants!$A$1:$F$1496,3,FALSE)</f>
        <v>8</v>
      </c>
      <c r="I46" s="135" t="str">
        <f>+VLOOKUP(D46,Participants!$A$1:$F$1496,6,FALSE)</f>
        <v>Varsity</v>
      </c>
      <c r="J46" s="135">
        <v>1</v>
      </c>
      <c r="K46" s="135">
        <v>10</v>
      </c>
    </row>
    <row r="47" spans="1:11" ht="15.75" customHeight="1">
      <c r="A47" s="134">
        <v>3</v>
      </c>
      <c r="B47" s="134" t="s">
        <v>1232</v>
      </c>
      <c r="C47" s="134">
        <v>3</v>
      </c>
      <c r="D47" s="134">
        <v>361</v>
      </c>
      <c r="E47" s="135" t="str">
        <f>+VLOOKUP(D47,Participants!$A$1:$F$1496,2,FALSE)</f>
        <v>Aiden Herman</v>
      </c>
      <c r="F47" s="135" t="str">
        <f>+VLOOKUP(D47,Participants!$A$1:$F$1496,4,FALSE)</f>
        <v>BTA</v>
      </c>
      <c r="G47" s="135" t="str">
        <f>+VLOOKUP(D47,Participants!$A$1:$F$1496,5,FALSE)</f>
        <v>M</v>
      </c>
      <c r="H47" s="135">
        <f>+VLOOKUP(D47,Participants!$A$1:$F$1496,3,FALSE)</f>
        <v>7</v>
      </c>
      <c r="I47" s="135" t="str">
        <f>+VLOOKUP(D47,Participants!$A$1:$F$1496,6,FALSE)</f>
        <v>Varsity</v>
      </c>
      <c r="J47" s="135">
        <v>2</v>
      </c>
      <c r="K47" s="135">
        <v>8</v>
      </c>
    </row>
    <row r="48" spans="1:11" ht="15.75" customHeight="1">
      <c r="A48" s="134">
        <v>3</v>
      </c>
      <c r="B48" s="134" t="s">
        <v>1233</v>
      </c>
      <c r="C48" s="134">
        <v>4</v>
      </c>
      <c r="D48" s="134">
        <v>631</v>
      </c>
      <c r="E48" s="135" t="str">
        <f>+VLOOKUP(D48,Participants!$A$1:$F$1496,2,FALSE)</f>
        <v>Anthony Ferraro</v>
      </c>
      <c r="F48" s="135" t="str">
        <f>+VLOOKUP(D48,Participants!$A$1:$F$1496,4,FALSE)</f>
        <v>AAC</v>
      </c>
      <c r="G48" s="135" t="str">
        <f>+VLOOKUP(D48,Participants!$A$1:$F$1496,5,FALSE)</f>
        <v>M</v>
      </c>
      <c r="H48" s="135">
        <f>+VLOOKUP(D48,Participants!$A$1:$F$1496,3,FALSE)</f>
        <v>7</v>
      </c>
      <c r="I48" s="135" t="str">
        <f>+VLOOKUP(D48,Participants!$A$1:$F$1496,6,FALSE)</f>
        <v>Varsity</v>
      </c>
      <c r="J48" s="135">
        <v>3</v>
      </c>
      <c r="K48" s="135">
        <v>6</v>
      </c>
    </row>
    <row r="49" spans="1:11" ht="15.75" customHeight="1">
      <c r="A49" s="134">
        <v>3</v>
      </c>
      <c r="B49" s="134" t="s">
        <v>1238</v>
      </c>
      <c r="C49" s="134">
        <v>9</v>
      </c>
      <c r="D49" s="134">
        <v>632</v>
      </c>
      <c r="E49" s="135" t="str">
        <f>+VLOOKUP(D49,Participants!$A$1:$F$1496,2,FALSE)</f>
        <v>Giovanna Vella</v>
      </c>
      <c r="F49" s="135" t="str">
        <f>+VLOOKUP(D49,Participants!$A$1:$F$1496,4,FALSE)</f>
        <v>AAC</v>
      </c>
      <c r="G49" s="135" t="str">
        <f>+VLOOKUP(D49,Participants!$A$1:$F$1496,5,FALSE)</f>
        <v>M</v>
      </c>
      <c r="H49" s="135">
        <f>+VLOOKUP(D49,Participants!$A$1:$F$1496,3,FALSE)</f>
        <v>8</v>
      </c>
      <c r="I49" s="135" t="str">
        <f>+VLOOKUP(D49,Participants!$A$1:$F$1496,6,FALSE)</f>
        <v>Varsity</v>
      </c>
      <c r="J49" s="135">
        <v>4</v>
      </c>
      <c r="K49" s="135">
        <v>5</v>
      </c>
    </row>
    <row r="50" spans="1:11" ht="15.75" customHeight="1">
      <c r="A50" s="134">
        <v>3</v>
      </c>
      <c r="B50" s="134" t="s">
        <v>1239</v>
      </c>
      <c r="C50" s="134">
        <v>10</v>
      </c>
      <c r="D50" s="134">
        <v>634</v>
      </c>
      <c r="E50" s="135" t="str">
        <f>+VLOOKUP(D50,Participants!$A$1:$F$1496,2,FALSE)</f>
        <v>Patrick Veazey</v>
      </c>
      <c r="F50" s="135" t="str">
        <f>+VLOOKUP(D50,Participants!$A$1:$F$1496,4,FALSE)</f>
        <v>AAC</v>
      </c>
      <c r="G50" s="135" t="str">
        <f>+VLOOKUP(D50,Participants!$A$1:$F$1496,5,FALSE)</f>
        <v>M</v>
      </c>
      <c r="H50" s="135">
        <f>+VLOOKUP(D50,Participants!$A$1:$F$1496,3,FALSE)</f>
        <v>8</v>
      </c>
      <c r="I50" s="135" t="str">
        <f>+VLOOKUP(D50,Participants!$A$1:$F$1496,6,FALSE)</f>
        <v>Varsity</v>
      </c>
      <c r="J50" s="135">
        <v>5</v>
      </c>
      <c r="K50" s="135">
        <v>4</v>
      </c>
    </row>
    <row r="51" spans="1:11" ht="15.75" customHeight="1">
      <c r="D51" s="3"/>
    </row>
    <row r="52" spans="1:11" ht="15.75" customHeight="1">
      <c r="D52" s="3"/>
    </row>
    <row r="53" spans="1:11" ht="15.75" customHeight="1">
      <c r="D53" s="3"/>
    </row>
    <row r="54" spans="1:11" ht="15.75" customHeight="1">
      <c r="D54" s="3"/>
    </row>
    <row r="55" spans="1:11" ht="15.75" customHeight="1">
      <c r="D55" s="3"/>
    </row>
    <row r="56" spans="1:11" ht="15.75" customHeight="1">
      <c r="D56" s="3"/>
    </row>
    <row r="57" spans="1:11" ht="15.75" customHeight="1">
      <c r="D57" s="3"/>
    </row>
    <row r="58" spans="1:11" ht="15.75" customHeight="1">
      <c r="D58" s="3"/>
    </row>
    <row r="59" spans="1:11" ht="15.75" customHeight="1">
      <c r="D59" s="3"/>
    </row>
    <row r="60" spans="1:11" ht="15.75" customHeight="1">
      <c r="D60" s="3"/>
    </row>
    <row r="61" spans="1:11" ht="15.75" customHeight="1">
      <c r="D61" s="3"/>
    </row>
    <row r="62" spans="1:11" ht="15.75" customHeight="1">
      <c r="D62" s="3"/>
    </row>
    <row r="63" spans="1:11" ht="15.75" customHeight="1">
      <c r="D63" s="3"/>
    </row>
    <row r="64" spans="1:11" ht="15.75" customHeight="1">
      <c r="D64" s="3"/>
    </row>
    <row r="65" spans="4:4" ht="15.75" customHeight="1">
      <c r="D65" s="3"/>
    </row>
    <row r="66" spans="4:4" ht="15.75" customHeight="1">
      <c r="D66" s="3"/>
    </row>
    <row r="67" spans="4:4" ht="15.75" customHeight="1">
      <c r="D67" s="3"/>
    </row>
    <row r="68" spans="4:4" ht="15.75" customHeight="1">
      <c r="D68" s="3"/>
    </row>
    <row r="69" spans="4:4" ht="15.75" customHeight="1">
      <c r="D69" s="3"/>
    </row>
    <row r="70" spans="4:4" ht="15.75" customHeight="1">
      <c r="D70" s="3"/>
    </row>
    <row r="71" spans="4:4" ht="15.75" customHeight="1">
      <c r="D71" s="3"/>
    </row>
    <row r="72" spans="4:4" ht="15.75" customHeight="1">
      <c r="D72" s="3"/>
    </row>
    <row r="73" spans="4:4" ht="15.75" customHeight="1">
      <c r="D73" s="3"/>
    </row>
    <row r="74" spans="4:4" ht="15.75" customHeight="1">
      <c r="D74" s="3"/>
    </row>
    <row r="75" spans="4:4" ht="15.75" customHeight="1">
      <c r="D75" s="3"/>
    </row>
    <row r="76" spans="4:4" ht="15.75" customHeight="1">
      <c r="D76" s="3"/>
    </row>
    <row r="77" spans="4:4" ht="15.75" customHeight="1">
      <c r="D77" s="3"/>
    </row>
    <row r="78" spans="4:4" ht="15.75" customHeight="1">
      <c r="D78" s="3"/>
    </row>
    <row r="79" spans="4:4" ht="15.75" customHeight="1">
      <c r="D79" s="3"/>
    </row>
    <row r="80" spans="4:4" ht="15.75" customHeight="1">
      <c r="D80" s="3"/>
    </row>
    <row r="81" spans="4:4" ht="15.75" customHeight="1">
      <c r="D81" s="3"/>
    </row>
    <row r="82" spans="4:4" ht="15.75" customHeight="1">
      <c r="D82" s="3"/>
    </row>
    <row r="83" spans="4:4" ht="15.75" customHeight="1">
      <c r="D83" s="3"/>
    </row>
    <row r="84" spans="4:4" ht="15.75" customHeight="1">
      <c r="D84" s="3"/>
    </row>
    <row r="85" spans="4:4" ht="15.75" customHeight="1">
      <c r="D85" s="3"/>
    </row>
    <row r="86" spans="4:4" ht="15.75" customHeight="1">
      <c r="D86" s="3"/>
    </row>
    <row r="87" spans="4:4" ht="15.75" customHeight="1">
      <c r="D87" s="3"/>
    </row>
    <row r="88" spans="4:4" ht="15.75" customHeight="1">
      <c r="D88" s="3"/>
    </row>
    <row r="89" spans="4:4" ht="15.75" customHeight="1">
      <c r="D89" s="3"/>
    </row>
    <row r="90" spans="4:4" ht="15.75" customHeight="1">
      <c r="D90" s="3"/>
    </row>
    <row r="91" spans="4:4" ht="15.75" customHeight="1">
      <c r="D91" s="3"/>
    </row>
    <row r="92" spans="4:4" ht="15.75" customHeight="1">
      <c r="D92" s="3"/>
    </row>
    <row r="93" spans="4:4" ht="15.75" customHeight="1">
      <c r="D93" s="3"/>
    </row>
    <row r="94" spans="4:4" ht="15.75" customHeight="1">
      <c r="D94" s="3"/>
    </row>
    <row r="95" spans="4:4" ht="15.75" customHeight="1">
      <c r="D95" s="3"/>
    </row>
    <row r="96" spans="4:4" ht="15.75" customHeight="1">
      <c r="D96" s="3"/>
    </row>
    <row r="97" spans="4:4" ht="15.75" customHeight="1">
      <c r="D97" s="3"/>
    </row>
    <row r="98" spans="4:4" ht="15.75" customHeight="1">
      <c r="D98" s="3"/>
    </row>
    <row r="99" spans="4:4" ht="15.75" customHeight="1">
      <c r="D99" s="3"/>
    </row>
    <row r="100" spans="4:4" ht="15.75" customHeight="1">
      <c r="D100" s="3"/>
    </row>
    <row r="101" spans="4:4" ht="15.75" customHeight="1">
      <c r="D101" s="3"/>
    </row>
    <row r="102" spans="4:4" ht="15.75" customHeight="1">
      <c r="D102" s="3"/>
    </row>
    <row r="103" spans="4:4" ht="15.75" customHeight="1">
      <c r="D103" s="3"/>
    </row>
    <row r="104" spans="4:4" ht="15.75" customHeight="1">
      <c r="D104" s="3"/>
    </row>
    <row r="105" spans="4:4" ht="15.75" customHeight="1">
      <c r="D105" s="3"/>
    </row>
    <row r="106" spans="4:4" ht="15.75" customHeight="1">
      <c r="D106" s="3"/>
    </row>
    <row r="107" spans="4:4" ht="15.75" customHeight="1">
      <c r="D107" s="3"/>
    </row>
    <row r="108" spans="4:4" ht="15.75" customHeight="1">
      <c r="D108" s="3"/>
    </row>
    <row r="109" spans="4:4" ht="15.75" customHeight="1">
      <c r="D109" s="3"/>
    </row>
    <row r="110" spans="4:4" ht="15.75" customHeight="1">
      <c r="D110" s="3"/>
    </row>
    <row r="111" spans="4:4" ht="15.75" customHeight="1">
      <c r="D111" s="3"/>
    </row>
    <row r="112" spans="4:4" ht="15.75" customHeight="1">
      <c r="D112" s="3"/>
    </row>
    <row r="113" spans="4:4" ht="15.75" customHeight="1">
      <c r="D113" s="3"/>
    </row>
    <row r="114" spans="4:4" ht="15.75" customHeight="1">
      <c r="D114" s="3"/>
    </row>
    <row r="115" spans="4:4" ht="15.75" customHeight="1">
      <c r="D115" s="3"/>
    </row>
    <row r="116" spans="4:4" ht="15.75" customHeight="1">
      <c r="D116" s="3"/>
    </row>
    <row r="117" spans="4:4" ht="15.75" customHeight="1">
      <c r="D117" s="3"/>
    </row>
    <row r="118" spans="4:4" ht="15.75" customHeight="1">
      <c r="D118" s="3"/>
    </row>
    <row r="119" spans="4:4" ht="15.75" customHeight="1">
      <c r="D119" s="3"/>
    </row>
    <row r="120" spans="4:4" ht="15.75" customHeight="1">
      <c r="D120" s="3"/>
    </row>
    <row r="121" spans="4:4" ht="15.75" customHeight="1">
      <c r="D121" s="3"/>
    </row>
    <row r="122" spans="4:4" ht="15.75" customHeight="1">
      <c r="D122" s="3"/>
    </row>
    <row r="123" spans="4:4" ht="15.75" customHeight="1">
      <c r="D123" s="3"/>
    </row>
    <row r="124" spans="4:4" ht="15.75" customHeight="1">
      <c r="D124" s="3"/>
    </row>
    <row r="125" spans="4:4" ht="15.75" customHeight="1">
      <c r="D125" s="3"/>
    </row>
    <row r="126" spans="4:4" ht="15.75" customHeight="1">
      <c r="D126" s="3"/>
    </row>
    <row r="127" spans="4:4" ht="15.75" customHeight="1">
      <c r="D127" s="3"/>
    </row>
    <row r="128" spans="4:4" ht="15.75" customHeight="1">
      <c r="D128" s="3"/>
    </row>
    <row r="129" spans="4:4" ht="15.75" customHeight="1">
      <c r="D129" s="3"/>
    </row>
    <row r="130" spans="4:4" ht="15.75" customHeight="1">
      <c r="D130" s="3"/>
    </row>
    <row r="131" spans="4:4" ht="15.75" customHeight="1">
      <c r="D131" s="3"/>
    </row>
    <row r="132" spans="4:4" ht="15.75" customHeight="1">
      <c r="D132" s="3"/>
    </row>
    <row r="133" spans="4:4" ht="15.75" customHeight="1">
      <c r="D133" s="3"/>
    </row>
    <row r="134" spans="4:4" ht="15.75" customHeight="1">
      <c r="D134" s="3"/>
    </row>
    <row r="135" spans="4:4" ht="15.75" customHeight="1">
      <c r="D135" s="3"/>
    </row>
    <row r="136" spans="4:4" ht="15.75" customHeight="1">
      <c r="D136" s="3"/>
    </row>
    <row r="137" spans="4:4" ht="15.75" customHeight="1">
      <c r="D137" s="3"/>
    </row>
    <row r="138" spans="4:4" ht="15.75" customHeight="1">
      <c r="D138" s="3"/>
    </row>
    <row r="139" spans="4:4" ht="15.75" customHeight="1">
      <c r="D139" s="3"/>
    </row>
    <row r="140" spans="4:4" ht="15.75" customHeight="1">
      <c r="D140" s="3"/>
    </row>
    <row r="141" spans="4:4" ht="15.75" customHeight="1">
      <c r="D141" s="3"/>
    </row>
    <row r="142" spans="4:4" ht="15.75" customHeight="1">
      <c r="D142" s="3"/>
    </row>
    <row r="143" spans="4:4" ht="15.75" customHeight="1">
      <c r="D143" s="3"/>
    </row>
    <row r="144" spans="4:4" ht="15.75" customHeight="1">
      <c r="D144" s="3"/>
    </row>
    <row r="145" spans="4:4" ht="15.75" customHeight="1">
      <c r="D145" s="3"/>
    </row>
    <row r="146" spans="4:4" ht="15.75" customHeight="1">
      <c r="D146" s="3"/>
    </row>
    <row r="147" spans="4:4" ht="15.75" customHeight="1">
      <c r="D147" s="3"/>
    </row>
    <row r="148" spans="4:4" ht="15.75" customHeight="1">
      <c r="D148" s="3"/>
    </row>
    <row r="149" spans="4:4" ht="15.75" customHeight="1">
      <c r="D149" s="3"/>
    </row>
    <row r="150" spans="4:4" ht="15.75" customHeight="1">
      <c r="D150" s="3"/>
    </row>
    <row r="151" spans="4:4" ht="15.75" customHeight="1">
      <c r="D151" s="3"/>
    </row>
    <row r="152" spans="4:4" ht="15.75" customHeight="1">
      <c r="D152" s="3"/>
    </row>
    <row r="153" spans="4:4" ht="15.75" customHeight="1">
      <c r="D153" s="3"/>
    </row>
    <row r="154" spans="4:4" ht="15.75" customHeight="1">
      <c r="D154" s="3"/>
    </row>
    <row r="155" spans="4:4" ht="15.75" customHeight="1">
      <c r="D155" s="3"/>
    </row>
    <row r="156" spans="4:4" ht="15.75" customHeight="1">
      <c r="D156" s="3"/>
    </row>
    <row r="157" spans="4:4" ht="15.75" customHeight="1">
      <c r="D157" s="3"/>
    </row>
    <row r="158" spans="4:4" ht="15.75" customHeight="1">
      <c r="D158" s="3"/>
    </row>
    <row r="159" spans="4:4" ht="15.75" customHeight="1">
      <c r="D159" s="3"/>
    </row>
    <row r="160" spans="4:4" ht="15.75" customHeight="1">
      <c r="D160" s="3"/>
    </row>
    <row r="161" spans="4:4" ht="15.75" customHeight="1">
      <c r="D161" s="3"/>
    </row>
    <row r="162" spans="4:4" ht="15.75" customHeight="1">
      <c r="D162" s="3"/>
    </row>
    <row r="163" spans="4:4" ht="15.75" customHeight="1">
      <c r="D163" s="3"/>
    </row>
    <row r="164" spans="4:4" ht="15.75" customHeight="1">
      <c r="D164" s="3"/>
    </row>
    <row r="165" spans="4:4" ht="15.75" customHeight="1">
      <c r="D165" s="3"/>
    </row>
    <row r="166" spans="4:4" ht="15.75" customHeight="1">
      <c r="D166" s="3"/>
    </row>
    <row r="167" spans="4:4" ht="15.75" customHeight="1">
      <c r="D167" s="3"/>
    </row>
    <row r="168" spans="4:4" ht="15.75" customHeight="1">
      <c r="D168" s="3"/>
    </row>
    <row r="169" spans="4:4" ht="15.75" customHeight="1">
      <c r="D169" s="3"/>
    </row>
    <row r="170" spans="4:4" ht="15.75" customHeight="1">
      <c r="D170" s="3"/>
    </row>
    <row r="171" spans="4:4" ht="15.75" customHeight="1">
      <c r="D171" s="3"/>
    </row>
    <row r="172" spans="4:4" ht="15.75" customHeight="1">
      <c r="D172" s="3"/>
    </row>
    <row r="173" spans="4:4" ht="15.75" customHeight="1">
      <c r="D173" s="3"/>
    </row>
    <row r="174" spans="4:4" ht="15.75" customHeight="1">
      <c r="D174" s="3"/>
    </row>
    <row r="175" spans="4:4" ht="15.75" customHeight="1">
      <c r="D175" s="3"/>
    </row>
    <row r="176" spans="4:4" ht="15.75" customHeight="1">
      <c r="D176" s="3"/>
    </row>
    <row r="177" spans="4:4" ht="15.75" customHeight="1">
      <c r="D177" s="3"/>
    </row>
    <row r="178" spans="4:4" ht="15.75" customHeight="1">
      <c r="D178" s="3"/>
    </row>
    <row r="179" spans="4:4" ht="15.75" customHeight="1">
      <c r="D179" s="3"/>
    </row>
    <row r="180" spans="4:4" ht="15.75" customHeight="1">
      <c r="D180" s="3"/>
    </row>
    <row r="181" spans="4:4" ht="15.75" customHeight="1">
      <c r="D181" s="3"/>
    </row>
    <row r="182" spans="4:4" ht="15.75" customHeight="1">
      <c r="D182" s="3"/>
    </row>
    <row r="183" spans="4:4" ht="15.75" customHeight="1">
      <c r="D183" s="3"/>
    </row>
    <row r="184" spans="4:4" ht="15.75" customHeight="1">
      <c r="D184" s="3"/>
    </row>
    <row r="185" spans="4:4" ht="15.75" customHeight="1">
      <c r="D185" s="3"/>
    </row>
    <row r="186" spans="4:4" ht="15.75" customHeight="1">
      <c r="D186" s="3"/>
    </row>
    <row r="187" spans="4:4" ht="15.75" customHeight="1">
      <c r="D187" s="3"/>
    </row>
    <row r="188" spans="4:4" ht="15.75" customHeight="1">
      <c r="D188" s="3"/>
    </row>
    <row r="189" spans="4:4" ht="15.75" customHeight="1">
      <c r="D189" s="3"/>
    </row>
    <row r="190" spans="4:4" ht="15.75" customHeight="1">
      <c r="D190" s="3"/>
    </row>
    <row r="191" spans="4:4" ht="15.75" customHeight="1">
      <c r="D191" s="3"/>
    </row>
    <row r="192" spans="4:4" ht="15.75" customHeight="1">
      <c r="D192" s="3"/>
    </row>
    <row r="193" spans="1:23" ht="15.75" customHeight="1">
      <c r="D193" s="3"/>
    </row>
    <row r="194" spans="1:23" ht="15.75" customHeight="1">
      <c r="D194" s="3"/>
    </row>
    <row r="195" spans="1:23" ht="15.75" customHeight="1">
      <c r="D195" s="3"/>
    </row>
    <row r="196" spans="1:23" ht="15.75" customHeight="1">
      <c r="D196" s="3"/>
    </row>
    <row r="197" spans="1:23" ht="15.75" customHeight="1">
      <c r="D197" s="3"/>
    </row>
    <row r="198" spans="1:23" ht="15.75" customHeight="1">
      <c r="D198" s="3"/>
    </row>
    <row r="199" spans="1:23" ht="15.75" customHeight="1">
      <c r="D199" s="3"/>
    </row>
    <row r="200" spans="1:23" ht="15.75" customHeight="1">
      <c r="D200" s="3"/>
    </row>
    <row r="201" spans="1:23" ht="15.75" customHeight="1">
      <c r="D201" s="3"/>
    </row>
    <row r="202" spans="1:23" ht="15.75" customHeight="1">
      <c r="A202" s="97" t="s">
        <v>15</v>
      </c>
      <c r="B202" s="97" t="s">
        <v>36</v>
      </c>
      <c r="C202" s="97" t="s">
        <v>38</v>
      </c>
      <c r="D202" s="1" t="s">
        <v>40</v>
      </c>
      <c r="E202" s="97" t="s">
        <v>43</v>
      </c>
      <c r="F202" s="97" t="s">
        <v>46</v>
      </c>
      <c r="G202" s="97" t="s">
        <v>52</v>
      </c>
      <c r="H202" s="97" t="s">
        <v>58</v>
      </c>
      <c r="I202" s="97" t="s">
        <v>1097</v>
      </c>
      <c r="J202" s="97" t="s">
        <v>1098</v>
      </c>
      <c r="K202" s="97" t="s">
        <v>61</v>
      </c>
      <c r="L202" s="97" t="s">
        <v>64</v>
      </c>
      <c r="M202" s="97" t="s">
        <v>67</v>
      </c>
      <c r="N202" s="97" t="s">
        <v>70</v>
      </c>
      <c r="O202" s="97" t="s">
        <v>73</v>
      </c>
      <c r="P202" s="97" t="s">
        <v>76</v>
      </c>
      <c r="Q202" s="97" t="s">
        <v>79</v>
      </c>
      <c r="R202" s="97" t="s">
        <v>1099</v>
      </c>
      <c r="S202" s="97" t="s">
        <v>83</v>
      </c>
      <c r="T202" s="97" t="s">
        <v>86</v>
      </c>
      <c r="U202" s="97" t="s">
        <v>89</v>
      </c>
      <c r="V202" s="97" t="s">
        <v>1100</v>
      </c>
      <c r="W202" s="97" t="s">
        <v>1101</v>
      </c>
    </row>
    <row r="203" spans="1:23" ht="15.75" customHeight="1">
      <c r="A203" t="e">
        <f t="shared" ref="A203:V203" si="0">+SUMIF(#REF!,A$202,#REF!)</f>
        <v>#REF!</v>
      </c>
      <c r="B203" t="e">
        <f t="shared" si="0"/>
        <v>#REF!</v>
      </c>
      <c r="C203" t="e">
        <f t="shared" si="0"/>
        <v>#REF!</v>
      </c>
      <c r="D203" t="e">
        <f t="shared" si="0"/>
        <v>#REF!</v>
      </c>
      <c r="E203" t="e">
        <f t="shared" si="0"/>
        <v>#REF!</v>
      </c>
      <c r="F203" t="e">
        <f t="shared" si="0"/>
        <v>#REF!</v>
      </c>
      <c r="G203" t="e">
        <f t="shared" si="0"/>
        <v>#REF!</v>
      </c>
      <c r="H203" t="e">
        <f t="shared" si="0"/>
        <v>#REF!</v>
      </c>
      <c r="I203" t="e">
        <f t="shared" si="0"/>
        <v>#REF!</v>
      </c>
      <c r="J203" t="e">
        <f t="shared" si="0"/>
        <v>#REF!</v>
      </c>
      <c r="K203" t="e">
        <f t="shared" si="0"/>
        <v>#REF!</v>
      </c>
      <c r="L203" t="e">
        <f t="shared" si="0"/>
        <v>#REF!</v>
      </c>
      <c r="M203" t="e">
        <f t="shared" si="0"/>
        <v>#REF!</v>
      </c>
      <c r="N203" t="e">
        <f t="shared" si="0"/>
        <v>#REF!</v>
      </c>
      <c r="O203" t="e">
        <f t="shared" si="0"/>
        <v>#REF!</v>
      </c>
      <c r="P203" t="e">
        <f t="shared" si="0"/>
        <v>#REF!</v>
      </c>
      <c r="Q203" t="e">
        <f t="shared" si="0"/>
        <v>#REF!</v>
      </c>
      <c r="R203" t="e">
        <f t="shared" si="0"/>
        <v>#REF!</v>
      </c>
      <c r="S203" t="e">
        <f t="shared" si="0"/>
        <v>#REF!</v>
      </c>
      <c r="T203" t="e">
        <f t="shared" si="0"/>
        <v>#REF!</v>
      </c>
      <c r="U203" t="e">
        <f t="shared" si="0"/>
        <v>#REF!</v>
      </c>
      <c r="V203" t="e">
        <f t="shared" si="0"/>
        <v>#REF!</v>
      </c>
      <c r="W203" t="e">
        <f t="shared" ref="W203:W207" si="1">SUM(A203:V203)</f>
        <v>#REF!</v>
      </c>
    </row>
    <row r="204" spans="1:23" ht="15.75" customHeight="1">
      <c r="A204">
        <f t="shared" ref="A204:V204" si="2">+SUMIF($F$4:$F$22,A$202,$K$4:$K$22)</f>
        <v>0</v>
      </c>
      <c r="B204">
        <f t="shared" si="2"/>
        <v>0</v>
      </c>
      <c r="C204">
        <f t="shared" si="2"/>
        <v>0</v>
      </c>
      <c r="D204">
        <f t="shared" si="2"/>
        <v>0</v>
      </c>
      <c r="E204">
        <f t="shared" si="2"/>
        <v>0</v>
      </c>
      <c r="F204">
        <f t="shared" si="2"/>
        <v>0</v>
      </c>
      <c r="G204">
        <f t="shared" si="2"/>
        <v>0</v>
      </c>
      <c r="H204">
        <f t="shared" si="2"/>
        <v>0</v>
      </c>
      <c r="I204">
        <f t="shared" si="2"/>
        <v>0</v>
      </c>
      <c r="J204">
        <f t="shared" si="2"/>
        <v>0</v>
      </c>
      <c r="K204">
        <f t="shared" si="2"/>
        <v>0</v>
      </c>
      <c r="L204">
        <f t="shared" si="2"/>
        <v>0</v>
      </c>
      <c r="M204">
        <f t="shared" si="2"/>
        <v>0</v>
      </c>
      <c r="N204">
        <f t="shared" si="2"/>
        <v>3</v>
      </c>
      <c r="O204">
        <f t="shared" si="2"/>
        <v>0</v>
      </c>
      <c r="P204">
        <f t="shared" si="2"/>
        <v>0</v>
      </c>
      <c r="Q204">
        <f t="shared" si="2"/>
        <v>0</v>
      </c>
      <c r="R204">
        <f t="shared" si="2"/>
        <v>0</v>
      </c>
      <c r="S204">
        <f t="shared" si="2"/>
        <v>0</v>
      </c>
      <c r="T204">
        <f t="shared" si="2"/>
        <v>0</v>
      </c>
      <c r="U204">
        <f t="shared" si="2"/>
        <v>0</v>
      </c>
      <c r="V204">
        <f t="shared" si="2"/>
        <v>0</v>
      </c>
      <c r="W204">
        <f t="shared" si="1"/>
        <v>3</v>
      </c>
    </row>
    <row r="205" spans="1:23" ht="15.75" customHeight="1">
      <c r="A205" t="e">
        <f t="shared" ref="A205:V205" si="3">+SUMIF(#REF!,A$202,#REF!)</f>
        <v>#REF!</v>
      </c>
      <c r="B205" t="e">
        <f t="shared" si="3"/>
        <v>#REF!</v>
      </c>
      <c r="C205" t="e">
        <f t="shared" si="3"/>
        <v>#REF!</v>
      </c>
      <c r="D205" t="e">
        <f t="shared" si="3"/>
        <v>#REF!</v>
      </c>
      <c r="E205" t="e">
        <f t="shared" si="3"/>
        <v>#REF!</v>
      </c>
      <c r="F205" t="e">
        <f t="shared" si="3"/>
        <v>#REF!</v>
      </c>
      <c r="G205" t="e">
        <f t="shared" si="3"/>
        <v>#REF!</v>
      </c>
      <c r="H205" t="e">
        <f t="shared" si="3"/>
        <v>#REF!</v>
      </c>
      <c r="I205" t="e">
        <f t="shared" si="3"/>
        <v>#REF!</v>
      </c>
      <c r="J205" t="e">
        <f t="shared" si="3"/>
        <v>#REF!</v>
      </c>
      <c r="K205" t="e">
        <f t="shared" si="3"/>
        <v>#REF!</v>
      </c>
      <c r="L205" t="e">
        <f t="shared" si="3"/>
        <v>#REF!</v>
      </c>
      <c r="M205" t="e">
        <f t="shared" si="3"/>
        <v>#REF!</v>
      </c>
      <c r="N205" t="e">
        <f t="shared" si="3"/>
        <v>#REF!</v>
      </c>
      <c r="O205" t="e">
        <f t="shared" si="3"/>
        <v>#REF!</v>
      </c>
      <c r="P205" t="e">
        <f t="shared" si="3"/>
        <v>#REF!</v>
      </c>
      <c r="Q205" t="e">
        <f t="shared" si="3"/>
        <v>#REF!</v>
      </c>
      <c r="R205" t="e">
        <f t="shared" si="3"/>
        <v>#REF!</v>
      </c>
      <c r="S205" t="e">
        <f t="shared" si="3"/>
        <v>#REF!</v>
      </c>
      <c r="T205" t="e">
        <f t="shared" si="3"/>
        <v>#REF!</v>
      </c>
      <c r="U205" t="e">
        <f t="shared" si="3"/>
        <v>#REF!</v>
      </c>
      <c r="V205" t="e">
        <f t="shared" si="3"/>
        <v>#REF!</v>
      </c>
      <c r="W205" t="e">
        <f t="shared" si="1"/>
        <v>#REF!</v>
      </c>
    </row>
    <row r="206" spans="1:23" ht="15.75" customHeight="1">
      <c r="A206">
        <f t="shared" ref="A206:V206" si="4">+SUMIF($F$25:$F$28,A$202,$K$25:$K$28)</f>
        <v>8</v>
      </c>
      <c r="B206">
        <f t="shared" si="4"/>
        <v>5</v>
      </c>
      <c r="C206">
        <f t="shared" si="4"/>
        <v>0</v>
      </c>
      <c r="D206">
        <f t="shared" si="4"/>
        <v>0</v>
      </c>
      <c r="E206">
        <f t="shared" si="4"/>
        <v>0</v>
      </c>
      <c r="F206">
        <f t="shared" si="4"/>
        <v>0</v>
      </c>
      <c r="G206">
        <f t="shared" si="4"/>
        <v>0</v>
      </c>
      <c r="H206">
        <f t="shared" si="4"/>
        <v>0</v>
      </c>
      <c r="I206">
        <f t="shared" si="4"/>
        <v>0</v>
      </c>
      <c r="J206">
        <f t="shared" si="4"/>
        <v>0</v>
      </c>
      <c r="K206">
        <f t="shared" si="4"/>
        <v>0</v>
      </c>
      <c r="L206">
        <f t="shared" si="4"/>
        <v>0</v>
      </c>
      <c r="M206">
        <f t="shared" si="4"/>
        <v>0</v>
      </c>
      <c r="N206">
        <f t="shared" si="4"/>
        <v>0</v>
      </c>
      <c r="O206">
        <f t="shared" si="4"/>
        <v>0</v>
      </c>
      <c r="P206">
        <f t="shared" si="4"/>
        <v>0</v>
      </c>
      <c r="Q206">
        <f t="shared" si="4"/>
        <v>0</v>
      </c>
      <c r="R206">
        <f t="shared" si="4"/>
        <v>0</v>
      </c>
      <c r="S206">
        <f t="shared" si="4"/>
        <v>0</v>
      </c>
      <c r="T206">
        <f t="shared" si="4"/>
        <v>0</v>
      </c>
      <c r="U206">
        <f t="shared" si="4"/>
        <v>0</v>
      </c>
      <c r="V206">
        <f t="shared" si="4"/>
        <v>0</v>
      </c>
      <c r="W206">
        <f t="shared" si="1"/>
        <v>13</v>
      </c>
    </row>
    <row r="207" spans="1:23" ht="15.75" customHeight="1">
      <c r="A207" t="e">
        <f t="shared" ref="A207:V207" si="5">SUM(A203:A206)</f>
        <v>#REF!</v>
      </c>
      <c r="B207" t="e">
        <f t="shared" si="5"/>
        <v>#REF!</v>
      </c>
      <c r="C207" t="e">
        <f t="shared" si="5"/>
        <v>#REF!</v>
      </c>
      <c r="D207" t="e">
        <f t="shared" si="5"/>
        <v>#REF!</v>
      </c>
      <c r="E207" t="e">
        <f t="shared" si="5"/>
        <v>#REF!</v>
      </c>
      <c r="F207" t="e">
        <f t="shared" si="5"/>
        <v>#REF!</v>
      </c>
      <c r="G207" t="e">
        <f t="shared" si="5"/>
        <v>#REF!</v>
      </c>
      <c r="H207" t="e">
        <f t="shared" si="5"/>
        <v>#REF!</v>
      </c>
      <c r="I207" t="e">
        <f t="shared" si="5"/>
        <v>#REF!</v>
      </c>
      <c r="J207" t="e">
        <f t="shared" si="5"/>
        <v>#REF!</v>
      </c>
      <c r="K207" t="e">
        <f t="shared" si="5"/>
        <v>#REF!</v>
      </c>
      <c r="L207" t="e">
        <f t="shared" si="5"/>
        <v>#REF!</v>
      </c>
      <c r="M207" t="e">
        <f t="shared" si="5"/>
        <v>#REF!</v>
      </c>
      <c r="N207" t="e">
        <f t="shared" si="5"/>
        <v>#REF!</v>
      </c>
      <c r="O207" t="e">
        <f t="shared" si="5"/>
        <v>#REF!</v>
      </c>
      <c r="P207" t="e">
        <f t="shared" si="5"/>
        <v>#REF!</v>
      </c>
      <c r="Q207" t="e">
        <f t="shared" si="5"/>
        <v>#REF!</v>
      </c>
      <c r="R207" t="e">
        <f t="shared" si="5"/>
        <v>#REF!</v>
      </c>
      <c r="S207" t="e">
        <f t="shared" si="5"/>
        <v>#REF!</v>
      </c>
      <c r="T207" t="e">
        <f t="shared" si="5"/>
        <v>#REF!</v>
      </c>
      <c r="U207" t="e">
        <f t="shared" si="5"/>
        <v>#REF!</v>
      </c>
      <c r="V207" t="e">
        <f t="shared" si="5"/>
        <v>#REF!</v>
      </c>
      <c r="W207" t="e">
        <f t="shared" si="1"/>
        <v>#REF!</v>
      </c>
    </row>
    <row r="208" spans="1:23" ht="15.75" customHeight="1">
      <c r="D208" s="3"/>
    </row>
    <row r="209" spans="4:4" ht="15.75" customHeight="1">
      <c r="D209" s="3"/>
    </row>
    <row r="210" spans="4:4" ht="15.75" customHeight="1">
      <c r="D210" s="3"/>
    </row>
    <row r="211" spans="4:4" ht="15.75" customHeight="1">
      <c r="D211" s="3"/>
    </row>
    <row r="212" spans="4:4" ht="15.75" customHeight="1">
      <c r="D212" s="3"/>
    </row>
    <row r="213" spans="4:4" ht="15.75" customHeight="1">
      <c r="D213" s="3"/>
    </row>
    <row r="214" spans="4:4" ht="15.75" customHeight="1">
      <c r="D214" s="3"/>
    </row>
    <row r="215" spans="4:4" ht="15.75" customHeight="1">
      <c r="D215" s="3"/>
    </row>
    <row r="216" spans="4:4" ht="15.75" customHeight="1">
      <c r="D216" s="3"/>
    </row>
    <row r="217" spans="4:4" ht="15.75" customHeight="1">
      <c r="D217" s="3"/>
    </row>
    <row r="218" spans="4:4" ht="15.75" customHeight="1">
      <c r="D218" s="3"/>
    </row>
    <row r="219" spans="4:4" ht="15.75" customHeight="1">
      <c r="D219" s="3"/>
    </row>
    <row r="220" spans="4:4" ht="15.75" customHeight="1">
      <c r="D220" s="3"/>
    </row>
    <row r="221" spans="4:4" ht="15.75" customHeight="1">
      <c r="D221" s="3"/>
    </row>
    <row r="222" spans="4:4" ht="15.75" customHeight="1">
      <c r="D222" s="3"/>
    </row>
    <row r="223" spans="4:4" ht="15.75" customHeight="1">
      <c r="D223" s="3"/>
    </row>
    <row r="224" spans="4:4" ht="15.75" customHeight="1">
      <c r="D224" s="3"/>
    </row>
    <row r="225" spans="4:4" ht="15.75" customHeight="1">
      <c r="D225" s="3"/>
    </row>
    <row r="226" spans="4:4" ht="15.75" customHeight="1">
      <c r="D226" s="3"/>
    </row>
    <row r="227" spans="4:4" ht="15.75" customHeight="1">
      <c r="D227" s="3"/>
    </row>
    <row r="228" spans="4:4" ht="15.75" customHeight="1">
      <c r="D228" s="3"/>
    </row>
    <row r="229" spans="4:4" ht="15.75" customHeight="1">
      <c r="D229" s="3"/>
    </row>
    <row r="230" spans="4:4" ht="15.75" customHeight="1">
      <c r="D230" s="3"/>
    </row>
    <row r="231" spans="4:4" ht="15.75" customHeight="1">
      <c r="D231" s="3"/>
    </row>
    <row r="232" spans="4:4" ht="15.75" customHeight="1">
      <c r="D232" s="3"/>
    </row>
    <row r="233" spans="4:4" ht="15.75" customHeight="1">
      <c r="D233" s="3"/>
    </row>
    <row r="234" spans="4:4" ht="15.75" customHeight="1">
      <c r="D234" s="3"/>
    </row>
    <row r="235" spans="4:4" ht="15.75" customHeight="1">
      <c r="D235" s="3"/>
    </row>
    <row r="236" spans="4:4" ht="15.75" customHeight="1">
      <c r="D236" s="3"/>
    </row>
    <row r="237" spans="4:4" ht="15.75" customHeight="1">
      <c r="D237" s="3"/>
    </row>
    <row r="238" spans="4:4" ht="15.75" customHeight="1">
      <c r="D238" s="3"/>
    </row>
    <row r="239" spans="4:4" ht="15.75" customHeight="1">
      <c r="D239" s="3"/>
    </row>
    <row r="240" spans="4:4" ht="15.75" customHeight="1">
      <c r="D240" s="3"/>
    </row>
    <row r="241" spans="4:4" ht="15.75" customHeight="1">
      <c r="D241" s="3"/>
    </row>
    <row r="242" spans="4:4" ht="15.75" customHeight="1">
      <c r="D242" s="3"/>
    </row>
    <row r="243" spans="4:4" ht="15.75" customHeight="1">
      <c r="D243" s="3"/>
    </row>
    <row r="244" spans="4:4" ht="15.75" customHeight="1">
      <c r="D244" s="3"/>
    </row>
    <row r="245" spans="4:4" ht="15.75" customHeight="1">
      <c r="D245" s="3"/>
    </row>
    <row r="246" spans="4:4" ht="15.75" customHeight="1">
      <c r="D246" s="3"/>
    </row>
    <row r="247" spans="4:4" ht="15.75" customHeight="1">
      <c r="D247" s="3"/>
    </row>
    <row r="248" spans="4:4" ht="15.75" customHeight="1">
      <c r="D248" s="3"/>
    </row>
    <row r="249" spans="4:4" ht="15.75" customHeight="1">
      <c r="D249" s="3"/>
    </row>
    <row r="250" spans="4:4" ht="15.75" customHeight="1">
      <c r="D250" s="3"/>
    </row>
    <row r="251" spans="4:4" ht="15.75" customHeight="1">
      <c r="D251" s="3"/>
    </row>
    <row r="252" spans="4:4" ht="15.75" customHeight="1">
      <c r="D252" s="3"/>
    </row>
    <row r="253" spans="4:4" ht="15.75" customHeight="1">
      <c r="D253" s="3"/>
    </row>
    <row r="254" spans="4:4" ht="15.75" customHeight="1">
      <c r="D254" s="3"/>
    </row>
    <row r="255" spans="4:4" ht="15.75" customHeight="1">
      <c r="D255" s="3"/>
    </row>
    <row r="256" spans="4:4" ht="15.75" customHeight="1">
      <c r="D256" s="3"/>
    </row>
    <row r="257" spans="4:4" ht="15.75" customHeight="1">
      <c r="D257" s="3"/>
    </row>
    <row r="258" spans="4:4" ht="15.75" customHeight="1">
      <c r="D258" s="3"/>
    </row>
    <row r="259" spans="4:4" ht="15.75" customHeight="1">
      <c r="D259" s="3"/>
    </row>
    <row r="260" spans="4:4" ht="15.75" customHeight="1">
      <c r="D260" s="3"/>
    </row>
    <row r="261" spans="4:4" ht="15.75" customHeight="1">
      <c r="D261" s="3"/>
    </row>
    <row r="262" spans="4:4" ht="15.75" customHeight="1">
      <c r="D262" s="3"/>
    </row>
    <row r="263" spans="4:4" ht="15.75" customHeight="1">
      <c r="D263" s="3"/>
    </row>
    <row r="264" spans="4:4" ht="15.75" customHeight="1">
      <c r="D264" s="3"/>
    </row>
    <row r="265" spans="4:4" ht="15.75" customHeight="1">
      <c r="D265" s="3"/>
    </row>
    <row r="266" spans="4:4" ht="15.75" customHeight="1">
      <c r="D266" s="3"/>
    </row>
    <row r="267" spans="4:4" ht="15.75" customHeight="1">
      <c r="D267" s="3"/>
    </row>
    <row r="268" spans="4:4" ht="15.75" customHeight="1">
      <c r="D268" s="3"/>
    </row>
    <row r="269" spans="4:4" ht="15.75" customHeight="1">
      <c r="D269" s="3"/>
    </row>
    <row r="270" spans="4:4" ht="15.75" customHeight="1">
      <c r="D270" s="3"/>
    </row>
    <row r="271" spans="4:4" ht="15.75" customHeight="1">
      <c r="D271" s="3"/>
    </row>
    <row r="272" spans="4:4" ht="15.75" customHeight="1">
      <c r="D272" s="3"/>
    </row>
    <row r="273" spans="4:4" ht="15.75" customHeight="1">
      <c r="D273" s="3"/>
    </row>
    <row r="274" spans="4:4" ht="15.75" customHeight="1">
      <c r="D274" s="3"/>
    </row>
    <row r="275" spans="4:4" ht="15.75" customHeight="1">
      <c r="D275" s="3"/>
    </row>
    <row r="276" spans="4:4" ht="15.75" customHeight="1">
      <c r="D276" s="3"/>
    </row>
    <row r="277" spans="4:4" ht="15.75" customHeight="1">
      <c r="D277" s="3"/>
    </row>
    <row r="278" spans="4:4" ht="15.75" customHeight="1">
      <c r="D278" s="3"/>
    </row>
    <row r="279" spans="4:4" ht="15.75" customHeight="1">
      <c r="D279" s="3"/>
    </row>
    <row r="280" spans="4:4" ht="15.75" customHeight="1">
      <c r="D280" s="3"/>
    </row>
    <row r="281" spans="4:4" ht="15.75" customHeight="1">
      <c r="D281" s="3"/>
    </row>
    <row r="282" spans="4:4" ht="15.75" customHeight="1">
      <c r="D282" s="3"/>
    </row>
    <row r="283" spans="4:4" ht="15.75" customHeight="1">
      <c r="D283" s="3"/>
    </row>
    <row r="284" spans="4:4" ht="15.75" customHeight="1">
      <c r="D284" s="3"/>
    </row>
    <row r="285" spans="4:4" ht="15.75" customHeight="1">
      <c r="D285" s="3"/>
    </row>
    <row r="286" spans="4:4" ht="15.75" customHeight="1">
      <c r="D286" s="3"/>
    </row>
    <row r="287" spans="4:4" ht="15.75" customHeight="1">
      <c r="D287" s="3"/>
    </row>
    <row r="288" spans="4:4" ht="15.75" customHeight="1">
      <c r="D288" s="3"/>
    </row>
    <row r="289" spans="4:4" ht="15.75" customHeight="1">
      <c r="D289" s="3"/>
    </row>
    <row r="290" spans="4:4" ht="15.75" customHeight="1">
      <c r="D290" s="3"/>
    </row>
    <row r="291" spans="4:4" ht="15.75" customHeight="1">
      <c r="D291" s="3"/>
    </row>
    <row r="292" spans="4:4" ht="15.75" customHeight="1">
      <c r="D292" s="3"/>
    </row>
    <row r="293" spans="4:4" ht="15.75" customHeight="1">
      <c r="D293" s="3"/>
    </row>
    <row r="294" spans="4:4" ht="15.75" customHeight="1">
      <c r="D294" s="3"/>
    </row>
    <row r="295" spans="4:4" ht="15.75" customHeight="1">
      <c r="D295" s="3"/>
    </row>
    <row r="296" spans="4:4" ht="15.75" customHeight="1">
      <c r="D296" s="3"/>
    </row>
    <row r="297" spans="4:4" ht="15.75" customHeight="1">
      <c r="D297" s="3"/>
    </row>
    <row r="298" spans="4:4" ht="15.75" customHeight="1">
      <c r="D298" s="3"/>
    </row>
    <row r="299" spans="4:4" ht="15.75" customHeight="1">
      <c r="D299" s="3"/>
    </row>
    <row r="300" spans="4:4" ht="15.75" customHeight="1">
      <c r="D300" s="3"/>
    </row>
    <row r="301" spans="4:4" ht="15.75" customHeight="1">
      <c r="D301" s="3"/>
    </row>
    <row r="302" spans="4:4" ht="15.75" customHeight="1">
      <c r="D302" s="3"/>
    </row>
    <row r="303" spans="4:4" ht="15.75" customHeight="1">
      <c r="D303" s="3"/>
    </row>
    <row r="304" spans="4:4" ht="15.75" customHeight="1">
      <c r="D304" s="3"/>
    </row>
    <row r="305" spans="4:4" ht="15.75" customHeight="1">
      <c r="D305" s="3"/>
    </row>
    <row r="306" spans="4:4" ht="15.75" customHeight="1">
      <c r="D306" s="3"/>
    </row>
    <row r="307" spans="4:4" ht="15.75" customHeight="1">
      <c r="D307" s="3"/>
    </row>
    <row r="308" spans="4:4" ht="15.75" customHeight="1">
      <c r="D308" s="3"/>
    </row>
    <row r="309" spans="4:4" ht="15.75" customHeight="1">
      <c r="D309" s="3"/>
    </row>
    <row r="310" spans="4:4" ht="15.75" customHeight="1">
      <c r="D310" s="3"/>
    </row>
    <row r="311" spans="4:4" ht="15.75" customHeight="1">
      <c r="D311" s="3"/>
    </row>
    <row r="312" spans="4:4" ht="15.75" customHeight="1">
      <c r="D312" s="3"/>
    </row>
    <row r="313" spans="4:4" ht="15.75" customHeight="1">
      <c r="D313" s="3"/>
    </row>
    <row r="314" spans="4:4" ht="15.75" customHeight="1">
      <c r="D314" s="3"/>
    </row>
    <row r="315" spans="4:4" ht="15.75" customHeight="1">
      <c r="D315" s="3"/>
    </row>
    <row r="316" spans="4:4" ht="15.75" customHeight="1">
      <c r="D316" s="3"/>
    </row>
    <row r="317" spans="4:4" ht="15.75" customHeight="1">
      <c r="D317" s="3"/>
    </row>
    <row r="318" spans="4:4" ht="15.75" customHeight="1">
      <c r="D318" s="3"/>
    </row>
    <row r="319" spans="4:4" ht="15.75" customHeight="1">
      <c r="D319" s="3"/>
    </row>
    <row r="320" spans="4:4" ht="15.75" customHeight="1">
      <c r="D320" s="3"/>
    </row>
    <row r="321" spans="4:4" ht="15.75" customHeight="1">
      <c r="D321" s="3"/>
    </row>
    <row r="322" spans="4:4" ht="15.75" customHeight="1">
      <c r="D322" s="3"/>
    </row>
    <row r="323" spans="4:4" ht="15.75" customHeight="1">
      <c r="D323" s="3"/>
    </row>
    <row r="324" spans="4:4" ht="15.75" customHeight="1">
      <c r="D324" s="3"/>
    </row>
    <row r="325" spans="4:4" ht="15.75" customHeight="1">
      <c r="D325" s="3"/>
    </row>
    <row r="326" spans="4:4" ht="15.75" customHeight="1">
      <c r="D326" s="3"/>
    </row>
    <row r="327" spans="4:4" ht="15.75" customHeight="1">
      <c r="D327" s="3"/>
    </row>
    <row r="328" spans="4:4" ht="15.75" customHeight="1">
      <c r="D328" s="3"/>
    </row>
    <row r="329" spans="4:4" ht="15.75" customHeight="1">
      <c r="D329" s="3"/>
    </row>
    <row r="330" spans="4:4" ht="15.75" customHeight="1">
      <c r="D330" s="3"/>
    </row>
    <row r="331" spans="4:4" ht="15.75" customHeight="1">
      <c r="D331" s="3"/>
    </row>
    <row r="332" spans="4:4" ht="15.75" customHeight="1">
      <c r="D332" s="3"/>
    </row>
    <row r="333" spans="4:4" ht="15.75" customHeight="1">
      <c r="D333" s="3"/>
    </row>
    <row r="334" spans="4:4" ht="15.75" customHeight="1">
      <c r="D334" s="3"/>
    </row>
    <row r="335" spans="4:4" ht="15.75" customHeight="1">
      <c r="D335" s="3"/>
    </row>
    <row r="336" spans="4:4" ht="15.75" customHeight="1">
      <c r="D336" s="3"/>
    </row>
    <row r="337" spans="4:4" ht="15.75" customHeight="1">
      <c r="D337" s="3"/>
    </row>
    <row r="338" spans="4:4" ht="15.75" customHeight="1">
      <c r="D338" s="3"/>
    </row>
    <row r="339" spans="4:4" ht="15.75" customHeight="1">
      <c r="D339" s="3"/>
    </row>
    <row r="340" spans="4:4" ht="15.75" customHeight="1">
      <c r="D340" s="3"/>
    </row>
    <row r="341" spans="4:4" ht="15.75" customHeight="1">
      <c r="D341" s="3"/>
    </row>
    <row r="342" spans="4:4" ht="15.75" customHeight="1">
      <c r="D342" s="3"/>
    </row>
    <row r="343" spans="4:4" ht="15.75" customHeight="1">
      <c r="D343" s="3"/>
    </row>
    <row r="344" spans="4:4" ht="15.75" customHeight="1">
      <c r="D344" s="3"/>
    </row>
    <row r="345" spans="4:4" ht="15.75" customHeight="1">
      <c r="D345" s="3"/>
    </row>
    <row r="346" spans="4:4" ht="15.75" customHeight="1">
      <c r="D346" s="3"/>
    </row>
    <row r="347" spans="4:4" ht="15.75" customHeight="1">
      <c r="D347" s="3"/>
    </row>
    <row r="348" spans="4:4" ht="15.75" customHeight="1">
      <c r="D348" s="3"/>
    </row>
    <row r="349" spans="4:4" ht="15.75" customHeight="1">
      <c r="D349" s="3"/>
    </row>
    <row r="350" spans="4:4" ht="15.75" customHeight="1">
      <c r="D350" s="3"/>
    </row>
    <row r="351" spans="4:4" ht="15.75" customHeight="1">
      <c r="D351" s="3"/>
    </row>
    <row r="352" spans="4:4" ht="15.75" customHeight="1">
      <c r="D352" s="3"/>
    </row>
    <row r="353" spans="4:4" ht="15.75" customHeight="1">
      <c r="D353" s="3"/>
    </row>
    <row r="354" spans="4:4" ht="15.75" customHeight="1">
      <c r="D354" s="3"/>
    </row>
    <row r="355" spans="4:4" ht="15.75" customHeight="1">
      <c r="D355" s="3"/>
    </row>
    <row r="356" spans="4:4" ht="15.75" customHeight="1">
      <c r="D356" s="3"/>
    </row>
    <row r="357" spans="4:4" ht="15.75" customHeight="1">
      <c r="D357" s="3"/>
    </row>
    <row r="358" spans="4:4" ht="15.75" customHeight="1">
      <c r="D358" s="3"/>
    </row>
    <row r="359" spans="4:4" ht="15.75" customHeight="1">
      <c r="D359" s="3"/>
    </row>
    <row r="360" spans="4:4" ht="15.75" customHeight="1">
      <c r="D360" s="3"/>
    </row>
    <row r="361" spans="4:4" ht="15.75" customHeight="1">
      <c r="D361" s="3"/>
    </row>
    <row r="362" spans="4:4" ht="15.75" customHeight="1">
      <c r="D362" s="3"/>
    </row>
    <row r="363" spans="4:4" ht="15.75" customHeight="1">
      <c r="D363" s="3"/>
    </row>
    <row r="364" spans="4:4" ht="15.75" customHeight="1">
      <c r="D364" s="3"/>
    </row>
    <row r="365" spans="4:4" ht="15.75" customHeight="1">
      <c r="D365" s="3"/>
    </row>
    <row r="366" spans="4:4" ht="15.75" customHeight="1">
      <c r="D366" s="3"/>
    </row>
    <row r="367" spans="4:4" ht="15.75" customHeight="1">
      <c r="D367" s="3"/>
    </row>
    <row r="368" spans="4:4" ht="15.75" customHeight="1">
      <c r="D368" s="3"/>
    </row>
    <row r="369" spans="4:4" ht="15.75" customHeight="1">
      <c r="D369" s="3"/>
    </row>
    <row r="370" spans="4:4" ht="15.75" customHeight="1">
      <c r="D370" s="3"/>
    </row>
    <row r="371" spans="4:4" ht="15.75" customHeight="1">
      <c r="D371" s="3"/>
    </row>
    <row r="372" spans="4:4" ht="15.75" customHeight="1">
      <c r="D372" s="3"/>
    </row>
    <row r="373" spans="4:4" ht="15.75" customHeight="1">
      <c r="D373" s="3"/>
    </row>
    <row r="374" spans="4:4" ht="15.75" customHeight="1">
      <c r="D374" s="3"/>
    </row>
    <row r="375" spans="4:4" ht="15.75" customHeight="1">
      <c r="D375" s="3"/>
    </row>
    <row r="376" spans="4:4" ht="15.75" customHeight="1">
      <c r="D376" s="3"/>
    </row>
    <row r="377" spans="4:4" ht="15.75" customHeight="1">
      <c r="D377" s="3"/>
    </row>
    <row r="378" spans="4:4" ht="15.75" customHeight="1">
      <c r="D378" s="3"/>
    </row>
    <row r="379" spans="4:4" ht="15.75" customHeight="1">
      <c r="D379" s="3"/>
    </row>
    <row r="380" spans="4:4" ht="15.75" customHeight="1">
      <c r="D380" s="3"/>
    </row>
    <row r="381" spans="4:4" ht="15.75" customHeight="1">
      <c r="D381" s="3"/>
    </row>
    <row r="382" spans="4:4" ht="15.75" customHeight="1">
      <c r="D382" s="3"/>
    </row>
    <row r="383" spans="4:4" ht="15.75" customHeight="1">
      <c r="D383" s="3"/>
    </row>
    <row r="384" spans="4:4" ht="15.75" customHeight="1">
      <c r="D384" s="3"/>
    </row>
    <row r="385" spans="4:4" ht="15.75" customHeight="1">
      <c r="D385" s="3"/>
    </row>
    <row r="386" spans="4:4" ht="15.75" customHeight="1">
      <c r="D386" s="3"/>
    </row>
    <row r="387" spans="4:4" ht="15.75" customHeight="1">
      <c r="D387" s="3"/>
    </row>
    <row r="388" spans="4:4" ht="15.75" customHeight="1">
      <c r="D388" s="3"/>
    </row>
    <row r="389" spans="4:4" ht="15.75" customHeight="1">
      <c r="D389" s="3"/>
    </row>
    <row r="390" spans="4:4" ht="15.75" customHeight="1">
      <c r="D390" s="3"/>
    </row>
    <row r="391" spans="4:4" ht="15.75" customHeight="1">
      <c r="D391" s="3"/>
    </row>
    <row r="392" spans="4:4" ht="15.75" customHeight="1">
      <c r="D392" s="3"/>
    </row>
    <row r="393" spans="4:4" ht="15.75" customHeight="1">
      <c r="D393" s="3"/>
    </row>
    <row r="394" spans="4:4" ht="15.75" customHeight="1">
      <c r="D394" s="3"/>
    </row>
    <row r="395" spans="4:4" ht="15.75" customHeight="1">
      <c r="D395" s="3"/>
    </row>
    <row r="396" spans="4:4" ht="15.75" customHeight="1">
      <c r="D396" s="3"/>
    </row>
    <row r="397" spans="4:4" ht="15.75" customHeight="1">
      <c r="D397" s="3"/>
    </row>
    <row r="398" spans="4:4" ht="15.75" customHeight="1">
      <c r="D398" s="3"/>
    </row>
    <row r="399" spans="4:4" ht="15.75" customHeight="1">
      <c r="D399" s="3"/>
    </row>
    <row r="400" spans="4:4" ht="15.75" customHeight="1">
      <c r="D400" s="3"/>
    </row>
    <row r="401" spans="4:4" ht="15.75" customHeight="1">
      <c r="D401" s="3"/>
    </row>
    <row r="402" spans="4:4" ht="15.75" customHeight="1">
      <c r="D402" s="3"/>
    </row>
    <row r="403" spans="4:4" ht="15.75" customHeight="1">
      <c r="D403" s="3"/>
    </row>
    <row r="404" spans="4:4" ht="15.75" customHeight="1">
      <c r="D404" s="3"/>
    </row>
    <row r="405" spans="4:4" ht="15.75" customHeight="1">
      <c r="D405" s="3"/>
    </row>
    <row r="406" spans="4:4" ht="15.75" customHeight="1">
      <c r="D406" s="3"/>
    </row>
    <row r="407" spans="4:4" ht="15.75" customHeight="1">
      <c r="D407" s="3"/>
    </row>
    <row r="408" spans="4:4" ht="15.75" customHeight="1">
      <c r="D408" s="3"/>
    </row>
    <row r="409" spans="4:4" ht="15.75" customHeight="1">
      <c r="D409" s="3"/>
    </row>
    <row r="410" spans="4:4" ht="15.75" customHeight="1">
      <c r="D410" s="3"/>
    </row>
    <row r="411" spans="4:4" ht="15.75" customHeight="1">
      <c r="D411" s="3"/>
    </row>
    <row r="412" spans="4:4" ht="15.75" customHeight="1">
      <c r="D412" s="3"/>
    </row>
    <row r="413" spans="4:4" ht="15.75" customHeight="1">
      <c r="D413" s="3"/>
    </row>
    <row r="414" spans="4:4" ht="15.75" customHeight="1">
      <c r="D414" s="3"/>
    </row>
    <row r="415" spans="4:4" ht="15.75" customHeight="1">
      <c r="D415" s="3"/>
    </row>
    <row r="416" spans="4:4" ht="15.75" customHeight="1">
      <c r="D416" s="3"/>
    </row>
    <row r="417" spans="4:4" ht="15.75" customHeight="1">
      <c r="D417" s="3"/>
    </row>
    <row r="418" spans="4:4" ht="15.75" customHeight="1">
      <c r="D418" s="3"/>
    </row>
    <row r="419" spans="4:4" ht="15.75" customHeight="1">
      <c r="D419" s="3"/>
    </row>
    <row r="420" spans="4:4" ht="15.75" customHeight="1">
      <c r="D420" s="3"/>
    </row>
    <row r="421" spans="4:4" ht="15.75" customHeight="1">
      <c r="D421" s="3"/>
    </row>
    <row r="422" spans="4:4" ht="15.75" customHeight="1">
      <c r="D422" s="3"/>
    </row>
    <row r="423" spans="4:4" ht="15.75" customHeight="1">
      <c r="D423" s="3"/>
    </row>
    <row r="424" spans="4:4" ht="15.75" customHeight="1">
      <c r="D424" s="3"/>
    </row>
    <row r="425" spans="4:4" ht="15.75" customHeight="1">
      <c r="D425" s="3"/>
    </row>
    <row r="426" spans="4:4" ht="15.75" customHeight="1">
      <c r="D426" s="3"/>
    </row>
    <row r="427" spans="4:4" ht="15.75" customHeight="1">
      <c r="D427" s="3"/>
    </row>
    <row r="428" spans="4:4" ht="15.75" customHeight="1">
      <c r="D428" s="3"/>
    </row>
    <row r="429" spans="4:4" ht="15.75" customHeight="1">
      <c r="D429" s="3"/>
    </row>
    <row r="430" spans="4:4" ht="15.75" customHeight="1">
      <c r="D430" s="3"/>
    </row>
    <row r="431" spans="4:4" ht="15.75" customHeight="1">
      <c r="D431" s="3"/>
    </row>
    <row r="432" spans="4:4" ht="15.75" customHeight="1">
      <c r="D432" s="3"/>
    </row>
    <row r="433" spans="4:4" ht="15.75" customHeight="1">
      <c r="D433" s="3"/>
    </row>
    <row r="434" spans="4:4" ht="15.75" customHeight="1">
      <c r="D434" s="3"/>
    </row>
    <row r="435" spans="4:4" ht="15.75" customHeight="1">
      <c r="D435" s="3"/>
    </row>
    <row r="436" spans="4:4" ht="15.75" customHeight="1">
      <c r="D436" s="3"/>
    </row>
    <row r="437" spans="4:4" ht="15.75" customHeight="1">
      <c r="D437" s="3"/>
    </row>
    <row r="438" spans="4:4" ht="15.75" customHeight="1">
      <c r="D438" s="3"/>
    </row>
    <row r="439" spans="4:4" ht="15.75" customHeight="1">
      <c r="D439" s="3"/>
    </row>
    <row r="440" spans="4:4" ht="15.75" customHeight="1">
      <c r="D440" s="3"/>
    </row>
    <row r="441" spans="4:4" ht="15.75" customHeight="1">
      <c r="D441" s="3"/>
    </row>
    <row r="442" spans="4:4" ht="15.75" customHeight="1">
      <c r="D442" s="3"/>
    </row>
    <row r="443" spans="4:4" ht="15.75" customHeight="1">
      <c r="D443" s="3"/>
    </row>
    <row r="444" spans="4:4" ht="15.75" customHeight="1">
      <c r="D444" s="3"/>
    </row>
    <row r="445" spans="4:4" ht="15.75" customHeight="1">
      <c r="D445" s="3"/>
    </row>
    <row r="446" spans="4:4" ht="15.75" customHeight="1">
      <c r="D446" s="3"/>
    </row>
    <row r="447" spans="4:4" ht="15.75" customHeight="1">
      <c r="D447" s="3"/>
    </row>
    <row r="448" spans="4:4" ht="15.75" customHeight="1">
      <c r="D448" s="3"/>
    </row>
    <row r="449" spans="4:4" ht="15.75" customHeight="1">
      <c r="D449" s="3"/>
    </row>
    <row r="450" spans="4:4" ht="15.75" customHeight="1">
      <c r="D450" s="3"/>
    </row>
    <row r="451" spans="4:4" ht="15.75" customHeight="1">
      <c r="D451" s="3"/>
    </row>
    <row r="452" spans="4:4" ht="15.75" customHeight="1">
      <c r="D452" s="3"/>
    </row>
    <row r="453" spans="4:4" ht="15.75" customHeight="1">
      <c r="D453" s="3"/>
    </row>
    <row r="454" spans="4:4" ht="15.75" customHeight="1">
      <c r="D454" s="3"/>
    </row>
    <row r="455" spans="4:4" ht="15.75" customHeight="1">
      <c r="D455" s="3"/>
    </row>
    <row r="456" spans="4:4" ht="15.75" customHeight="1">
      <c r="D456" s="3"/>
    </row>
    <row r="457" spans="4:4" ht="15.75" customHeight="1">
      <c r="D457" s="3"/>
    </row>
    <row r="458" spans="4:4" ht="15.75" customHeight="1">
      <c r="D458" s="3"/>
    </row>
    <row r="459" spans="4:4" ht="15.75" customHeight="1">
      <c r="D459" s="3"/>
    </row>
    <row r="460" spans="4:4" ht="15.75" customHeight="1">
      <c r="D460" s="3"/>
    </row>
    <row r="461" spans="4:4" ht="15.75" customHeight="1">
      <c r="D461" s="3"/>
    </row>
    <row r="462" spans="4:4" ht="15.75" customHeight="1">
      <c r="D462" s="3"/>
    </row>
    <row r="463" spans="4:4" ht="15.75" customHeight="1">
      <c r="D463" s="3"/>
    </row>
    <row r="464" spans="4:4" ht="15.75" customHeight="1">
      <c r="D464" s="3"/>
    </row>
    <row r="465" spans="4:4" ht="15.75" customHeight="1">
      <c r="D465" s="3"/>
    </row>
    <row r="466" spans="4:4" ht="15.75" customHeight="1">
      <c r="D466" s="3"/>
    </row>
    <row r="467" spans="4:4" ht="15.75" customHeight="1">
      <c r="D467" s="3"/>
    </row>
    <row r="468" spans="4:4" ht="15.75" customHeight="1">
      <c r="D468" s="3"/>
    </row>
    <row r="469" spans="4:4" ht="15.75" customHeight="1">
      <c r="D469" s="3"/>
    </row>
    <row r="470" spans="4:4" ht="15.75" customHeight="1">
      <c r="D470" s="3"/>
    </row>
    <row r="471" spans="4:4" ht="15.75" customHeight="1">
      <c r="D471" s="3"/>
    </row>
    <row r="472" spans="4:4" ht="15.75" customHeight="1">
      <c r="D472" s="3"/>
    </row>
    <row r="473" spans="4:4" ht="15.75" customHeight="1">
      <c r="D473" s="3"/>
    </row>
    <row r="474" spans="4:4" ht="15.75" customHeight="1">
      <c r="D474" s="3"/>
    </row>
    <row r="475" spans="4:4" ht="15.75" customHeight="1">
      <c r="D475" s="3"/>
    </row>
    <row r="476" spans="4:4" ht="15.75" customHeight="1">
      <c r="D476" s="3"/>
    </row>
    <row r="477" spans="4:4" ht="15.75" customHeight="1">
      <c r="D477" s="3"/>
    </row>
    <row r="478" spans="4:4" ht="15.75" customHeight="1">
      <c r="D478" s="3"/>
    </row>
    <row r="479" spans="4:4" ht="15.75" customHeight="1">
      <c r="D479" s="3"/>
    </row>
    <row r="480" spans="4:4" ht="15.75" customHeight="1">
      <c r="D480" s="3"/>
    </row>
    <row r="481" spans="4:4" ht="15.75" customHeight="1">
      <c r="D481" s="3"/>
    </row>
    <row r="482" spans="4:4" ht="15.75" customHeight="1">
      <c r="D482" s="3"/>
    </row>
    <row r="483" spans="4:4" ht="15.75" customHeight="1">
      <c r="D483" s="3"/>
    </row>
    <row r="484" spans="4:4" ht="15.75" customHeight="1">
      <c r="D484" s="3"/>
    </row>
    <row r="485" spans="4:4" ht="15.75" customHeight="1">
      <c r="D485" s="3"/>
    </row>
    <row r="486" spans="4:4" ht="15.75" customHeight="1">
      <c r="D486" s="3"/>
    </row>
    <row r="487" spans="4:4" ht="15.75" customHeight="1">
      <c r="D487" s="3"/>
    </row>
    <row r="488" spans="4:4" ht="15.75" customHeight="1">
      <c r="D488" s="3"/>
    </row>
    <row r="489" spans="4:4" ht="15.75" customHeight="1">
      <c r="D489" s="3"/>
    </row>
    <row r="490" spans="4:4" ht="15.75" customHeight="1">
      <c r="D490" s="3"/>
    </row>
    <row r="491" spans="4:4" ht="15.75" customHeight="1">
      <c r="D491" s="3"/>
    </row>
    <row r="492" spans="4:4" ht="15.75" customHeight="1">
      <c r="D492" s="3"/>
    </row>
    <row r="493" spans="4:4" ht="15.75" customHeight="1">
      <c r="D493" s="3"/>
    </row>
    <row r="494" spans="4:4" ht="15.75" customHeight="1">
      <c r="D494" s="3"/>
    </row>
    <row r="495" spans="4:4" ht="15.75" customHeight="1">
      <c r="D495" s="3"/>
    </row>
    <row r="496" spans="4:4" ht="15.75" customHeight="1">
      <c r="D496" s="3"/>
    </row>
    <row r="497" spans="4:4" ht="15.75" customHeight="1">
      <c r="D497" s="3"/>
    </row>
    <row r="498" spans="4:4" ht="15.75" customHeight="1">
      <c r="D498" s="3"/>
    </row>
    <row r="499" spans="4:4" ht="15.75" customHeight="1">
      <c r="D499" s="3"/>
    </row>
    <row r="500" spans="4:4" ht="15.75" customHeight="1">
      <c r="D500" s="3"/>
    </row>
    <row r="501" spans="4:4" ht="15.75" customHeight="1">
      <c r="D501" s="3"/>
    </row>
    <row r="502" spans="4:4" ht="15.75" customHeight="1">
      <c r="D502" s="3"/>
    </row>
    <row r="503" spans="4:4" ht="15.75" customHeight="1">
      <c r="D503" s="3"/>
    </row>
    <row r="504" spans="4:4" ht="15.75" customHeight="1">
      <c r="D504" s="3"/>
    </row>
    <row r="505" spans="4:4" ht="15.75" customHeight="1">
      <c r="D505" s="3"/>
    </row>
    <row r="506" spans="4:4" ht="15.75" customHeight="1">
      <c r="D506" s="3"/>
    </row>
    <row r="507" spans="4:4" ht="15.75" customHeight="1">
      <c r="D507" s="3"/>
    </row>
    <row r="508" spans="4:4" ht="15.75" customHeight="1">
      <c r="D508" s="3"/>
    </row>
    <row r="509" spans="4:4" ht="15.75" customHeight="1">
      <c r="D509" s="3"/>
    </row>
    <row r="510" spans="4:4" ht="15.75" customHeight="1">
      <c r="D510" s="3"/>
    </row>
    <row r="511" spans="4:4" ht="15.75" customHeight="1">
      <c r="D511" s="3"/>
    </row>
    <row r="512" spans="4:4" ht="15.75" customHeight="1">
      <c r="D512" s="3"/>
    </row>
    <row r="513" spans="4:4" ht="15.75" customHeight="1">
      <c r="D513" s="3"/>
    </row>
    <row r="514" spans="4:4" ht="15.75" customHeight="1">
      <c r="D514" s="3"/>
    </row>
    <row r="515" spans="4:4" ht="15.75" customHeight="1">
      <c r="D515" s="3"/>
    </row>
    <row r="516" spans="4:4" ht="15.75" customHeight="1">
      <c r="D516" s="3"/>
    </row>
    <row r="517" spans="4:4" ht="15.75" customHeight="1">
      <c r="D517" s="3"/>
    </row>
    <row r="518" spans="4:4" ht="15.75" customHeight="1">
      <c r="D518" s="3"/>
    </row>
    <row r="519" spans="4:4" ht="15.75" customHeight="1">
      <c r="D519" s="3"/>
    </row>
    <row r="520" spans="4:4" ht="15.75" customHeight="1">
      <c r="D520" s="3"/>
    </row>
    <row r="521" spans="4:4" ht="15.75" customHeight="1">
      <c r="D521" s="3"/>
    </row>
    <row r="522" spans="4:4" ht="15.75" customHeight="1">
      <c r="D522" s="3"/>
    </row>
    <row r="523" spans="4:4" ht="15.75" customHeight="1">
      <c r="D523" s="3"/>
    </row>
    <row r="524" spans="4:4" ht="15.75" customHeight="1">
      <c r="D524" s="3"/>
    </row>
    <row r="525" spans="4:4" ht="15.75" customHeight="1">
      <c r="D525" s="3"/>
    </row>
    <row r="526" spans="4:4" ht="15.75" customHeight="1">
      <c r="D526" s="3"/>
    </row>
    <row r="527" spans="4:4" ht="15.75" customHeight="1">
      <c r="D527" s="3"/>
    </row>
    <row r="528" spans="4:4" ht="15.75" customHeight="1">
      <c r="D528" s="3"/>
    </row>
    <row r="529" spans="4:4" ht="15.75" customHeight="1">
      <c r="D529" s="3"/>
    </row>
    <row r="530" spans="4:4" ht="15.75" customHeight="1">
      <c r="D530" s="3"/>
    </row>
    <row r="531" spans="4:4" ht="15.75" customHeight="1">
      <c r="D531" s="3"/>
    </row>
    <row r="532" spans="4:4" ht="15.75" customHeight="1">
      <c r="D532" s="3"/>
    </row>
    <row r="533" spans="4:4" ht="15.75" customHeight="1">
      <c r="D533" s="3"/>
    </row>
    <row r="534" spans="4:4" ht="15.75" customHeight="1">
      <c r="D534" s="3"/>
    </row>
    <row r="535" spans="4:4" ht="15.75" customHeight="1">
      <c r="D535" s="3"/>
    </row>
    <row r="536" spans="4:4" ht="15.75" customHeight="1">
      <c r="D536" s="3"/>
    </row>
    <row r="537" spans="4:4" ht="15.75" customHeight="1">
      <c r="D537" s="3"/>
    </row>
    <row r="538" spans="4:4" ht="15.75" customHeight="1">
      <c r="D538" s="3"/>
    </row>
    <row r="539" spans="4:4" ht="15.75" customHeight="1">
      <c r="D539" s="3"/>
    </row>
    <row r="540" spans="4:4" ht="15.75" customHeight="1">
      <c r="D540" s="3"/>
    </row>
    <row r="541" spans="4:4" ht="15.75" customHeight="1">
      <c r="D541" s="3"/>
    </row>
    <row r="542" spans="4:4" ht="15.75" customHeight="1">
      <c r="D542" s="3"/>
    </row>
    <row r="543" spans="4:4" ht="15.75" customHeight="1">
      <c r="D543" s="3"/>
    </row>
    <row r="544" spans="4:4" ht="15.75" customHeight="1">
      <c r="D544" s="3"/>
    </row>
    <row r="545" spans="4:4" ht="15.75" customHeight="1">
      <c r="D545" s="3"/>
    </row>
    <row r="546" spans="4:4" ht="15.75" customHeight="1">
      <c r="D546" s="3"/>
    </row>
    <row r="547" spans="4:4" ht="15.75" customHeight="1">
      <c r="D547" s="3"/>
    </row>
    <row r="548" spans="4:4" ht="15.75" customHeight="1">
      <c r="D548" s="3"/>
    </row>
    <row r="549" spans="4:4" ht="15.75" customHeight="1">
      <c r="D549" s="3"/>
    </row>
    <row r="550" spans="4:4" ht="15.75" customHeight="1">
      <c r="D550" s="3"/>
    </row>
    <row r="551" spans="4:4" ht="15.75" customHeight="1">
      <c r="D551" s="3"/>
    </row>
    <row r="552" spans="4:4" ht="15.75" customHeight="1">
      <c r="D552" s="3"/>
    </row>
    <row r="553" spans="4:4" ht="15.75" customHeight="1">
      <c r="D553" s="3"/>
    </row>
    <row r="554" spans="4:4" ht="15.75" customHeight="1">
      <c r="D554" s="3"/>
    </row>
    <row r="555" spans="4:4" ht="15.75" customHeight="1">
      <c r="D555" s="3"/>
    </row>
    <row r="556" spans="4:4" ht="15.75" customHeight="1">
      <c r="D556" s="3"/>
    </row>
    <row r="557" spans="4:4" ht="15.75" customHeight="1">
      <c r="D557" s="3"/>
    </row>
    <row r="558" spans="4:4" ht="15.75" customHeight="1">
      <c r="D558" s="3"/>
    </row>
    <row r="559" spans="4:4" ht="15.75" customHeight="1">
      <c r="D559" s="3"/>
    </row>
    <row r="560" spans="4:4" ht="15.75" customHeight="1">
      <c r="D560" s="3"/>
    </row>
    <row r="561" spans="4:4" ht="15.75" customHeight="1">
      <c r="D561" s="3"/>
    </row>
    <row r="562" spans="4:4" ht="15.75" customHeight="1">
      <c r="D562" s="3"/>
    </row>
    <row r="563" spans="4:4" ht="15.75" customHeight="1">
      <c r="D563" s="3"/>
    </row>
    <row r="564" spans="4:4" ht="15.75" customHeight="1">
      <c r="D564" s="3"/>
    </row>
    <row r="565" spans="4:4" ht="15.75" customHeight="1">
      <c r="D565" s="3"/>
    </row>
    <row r="566" spans="4:4" ht="15.75" customHeight="1">
      <c r="D566" s="3"/>
    </row>
    <row r="567" spans="4:4" ht="15.75" customHeight="1">
      <c r="D567" s="3"/>
    </row>
    <row r="568" spans="4:4" ht="15.75" customHeight="1">
      <c r="D568" s="3"/>
    </row>
    <row r="569" spans="4:4" ht="15.75" customHeight="1">
      <c r="D569" s="3"/>
    </row>
    <row r="570" spans="4:4" ht="15.75" customHeight="1">
      <c r="D570" s="3"/>
    </row>
    <row r="571" spans="4:4" ht="15.75" customHeight="1">
      <c r="D571" s="3"/>
    </row>
    <row r="572" spans="4:4" ht="15.75" customHeight="1">
      <c r="D572" s="3"/>
    </row>
    <row r="573" spans="4:4" ht="15.75" customHeight="1">
      <c r="D573" s="3"/>
    </row>
    <row r="574" spans="4:4" ht="15.75" customHeight="1">
      <c r="D574" s="3"/>
    </row>
    <row r="575" spans="4:4" ht="15.75" customHeight="1">
      <c r="D575" s="3"/>
    </row>
    <row r="576" spans="4:4" ht="15.75" customHeight="1">
      <c r="D576" s="3"/>
    </row>
    <row r="577" spans="4:4" ht="15.75" customHeight="1">
      <c r="D577" s="3"/>
    </row>
    <row r="578" spans="4:4" ht="15.75" customHeight="1">
      <c r="D578" s="3"/>
    </row>
    <row r="579" spans="4:4" ht="15.75" customHeight="1">
      <c r="D579" s="3"/>
    </row>
    <row r="580" spans="4:4" ht="15.75" customHeight="1">
      <c r="D580" s="3"/>
    </row>
    <row r="581" spans="4:4" ht="15.75" customHeight="1">
      <c r="D581" s="3"/>
    </row>
    <row r="582" spans="4:4" ht="15.75" customHeight="1">
      <c r="D582" s="3"/>
    </row>
    <row r="583" spans="4:4" ht="15.75" customHeight="1">
      <c r="D583" s="3"/>
    </row>
    <row r="584" spans="4:4" ht="15.75" customHeight="1">
      <c r="D584" s="3"/>
    </row>
    <row r="585" spans="4:4" ht="15.75" customHeight="1">
      <c r="D585" s="3"/>
    </row>
    <row r="586" spans="4:4" ht="15.75" customHeight="1">
      <c r="D586" s="3"/>
    </row>
    <row r="587" spans="4:4" ht="15.75" customHeight="1">
      <c r="D587" s="3"/>
    </row>
    <row r="588" spans="4:4" ht="15.75" customHeight="1">
      <c r="D588" s="3"/>
    </row>
    <row r="589" spans="4:4" ht="15.75" customHeight="1">
      <c r="D589" s="3"/>
    </row>
    <row r="590" spans="4:4" ht="15.75" customHeight="1">
      <c r="D590" s="3"/>
    </row>
    <row r="591" spans="4:4" ht="15.75" customHeight="1">
      <c r="D591" s="3"/>
    </row>
    <row r="592" spans="4:4" ht="15.75" customHeight="1">
      <c r="D592" s="3"/>
    </row>
    <row r="593" spans="4:4" ht="15.75" customHeight="1">
      <c r="D593" s="3"/>
    </row>
    <row r="594" spans="4:4" ht="15.75" customHeight="1">
      <c r="D594" s="3"/>
    </row>
    <row r="595" spans="4:4" ht="15.75" customHeight="1">
      <c r="D595" s="3"/>
    </row>
    <row r="596" spans="4:4" ht="15.75" customHeight="1">
      <c r="D596" s="3"/>
    </row>
    <row r="597" spans="4:4" ht="15.75" customHeight="1">
      <c r="D597" s="3"/>
    </row>
    <row r="598" spans="4:4" ht="15.75" customHeight="1">
      <c r="D598" s="3"/>
    </row>
    <row r="599" spans="4:4" ht="15.75" customHeight="1">
      <c r="D599" s="3"/>
    </row>
    <row r="600" spans="4:4" ht="15.75" customHeight="1">
      <c r="D600" s="3"/>
    </row>
    <row r="601" spans="4:4" ht="15.75" customHeight="1">
      <c r="D601" s="3"/>
    </row>
    <row r="602" spans="4:4" ht="15.75" customHeight="1">
      <c r="D602" s="3"/>
    </row>
    <row r="603" spans="4:4" ht="15.75" customHeight="1">
      <c r="D603" s="3"/>
    </row>
    <row r="604" spans="4:4" ht="15.75" customHeight="1">
      <c r="D604" s="3"/>
    </row>
    <row r="605" spans="4:4" ht="15.75" customHeight="1">
      <c r="D605" s="3"/>
    </row>
    <row r="606" spans="4:4" ht="15.75" customHeight="1">
      <c r="D606" s="3"/>
    </row>
    <row r="607" spans="4:4" ht="15.75" customHeight="1">
      <c r="D607" s="3"/>
    </row>
    <row r="608" spans="4:4" ht="15.75" customHeight="1">
      <c r="D608" s="3"/>
    </row>
    <row r="609" spans="4:4" ht="15.75" customHeight="1">
      <c r="D609" s="3"/>
    </row>
    <row r="610" spans="4:4" ht="15.75" customHeight="1">
      <c r="D610" s="3"/>
    </row>
    <row r="611" spans="4:4" ht="15.75" customHeight="1">
      <c r="D611" s="3"/>
    </row>
    <row r="612" spans="4:4" ht="15.75" customHeight="1">
      <c r="D612" s="3"/>
    </row>
    <row r="613" spans="4:4" ht="15.75" customHeight="1">
      <c r="D613" s="3"/>
    </row>
    <row r="614" spans="4:4" ht="15.75" customHeight="1">
      <c r="D614" s="3"/>
    </row>
    <row r="615" spans="4:4" ht="15.75" customHeight="1">
      <c r="D615" s="3"/>
    </row>
    <row r="616" spans="4:4" ht="15.75" customHeight="1">
      <c r="D616" s="3"/>
    </row>
    <row r="617" spans="4:4" ht="15.75" customHeight="1">
      <c r="D617" s="3"/>
    </row>
    <row r="618" spans="4:4" ht="15.75" customHeight="1">
      <c r="D618" s="3"/>
    </row>
    <row r="619" spans="4:4" ht="15.75" customHeight="1">
      <c r="D619" s="3"/>
    </row>
    <row r="620" spans="4:4" ht="15.75" customHeight="1">
      <c r="D620" s="3"/>
    </row>
    <row r="621" spans="4:4" ht="15.75" customHeight="1">
      <c r="D621" s="3"/>
    </row>
    <row r="622" spans="4:4" ht="15.75" customHeight="1">
      <c r="D622" s="3"/>
    </row>
    <row r="623" spans="4:4" ht="15.75" customHeight="1">
      <c r="D623" s="3"/>
    </row>
    <row r="624" spans="4:4" ht="15.75" customHeight="1">
      <c r="D624" s="3"/>
    </row>
    <row r="625" spans="4:4" ht="15.75" customHeight="1">
      <c r="D625" s="3"/>
    </row>
    <row r="626" spans="4:4" ht="15.75" customHeight="1">
      <c r="D626" s="3"/>
    </row>
    <row r="627" spans="4:4" ht="15.75" customHeight="1">
      <c r="D627" s="3"/>
    </row>
    <row r="628" spans="4:4" ht="15.75" customHeight="1">
      <c r="D628" s="3"/>
    </row>
    <row r="629" spans="4:4" ht="15.75" customHeight="1">
      <c r="D629" s="3"/>
    </row>
    <row r="630" spans="4:4" ht="15.75" customHeight="1">
      <c r="D630" s="3"/>
    </row>
    <row r="631" spans="4:4" ht="15.75" customHeight="1">
      <c r="D631" s="3"/>
    </row>
    <row r="632" spans="4:4" ht="15.75" customHeight="1">
      <c r="D632" s="3"/>
    </row>
    <row r="633" spans="4:4" ht="15.75" customHeight="1">
      <c r="D633" s="3"/>
    </row>
    <row r="634" spans="4:4" ht="15.75" customHeight="1">
      <c r="D634" s="3"/>
    </row>
    <row r="635" spans="4:4" ht="15.75" customHeight="1">
      <c r="D635" s="3"/>
    </row>
    <row r="636" spans="4:4" ht="15.75" customHeight="1">
      <c r="D636" s="3"/>
    </row>
    <row r="637" spans="4:4" ht="15.75" customHeight="1">
      <c r="D637" s="3"/>
    </row>
    <row r="638" spans="4:4" ht="15.75" customHeight="1">
      <c r="D638" s="3"/>
    </row>
    <row r="639" spans="4:4" ht="15.75" customHeight="1">
      <c r="D639" s="3"/>
    </row>
    <row r="640" spans="4:4" ht="15.75" customHeight="1">
      <c r="D640" s="3"/>
    </row>
    <row r="641" spans="4:4" ht="15.75" customHeight="1">
      <c r="D641" s="3"/>
    </row>
    <row r="642" spans="4:4" ht="15.75" customHeight="1">
      <c r="D642" s="3"/>
    </row>
    <row r="643" spans="4:4" ht="15.75" customHeight="1">
      <c r="D643" s="3"/>
    </row>
    <row r="644" spans="4:4" ht="15.75" customHeight="1">
      <c r="D644" s="3"/>
    </row>
    <row r="645" spans="4:4" ht="15.75" customHeight="1">
      <c r="D645" s="3"/>
    </row>
    <row r="646" spans="4:4" ht="15.75" customHeight="1">
      <c r="D646" s="3"/>
    </row>
    <row r="647" spans="4:4" ht="15.75" customHeight="1">
      <c r="D647" s="3"/>
    </row>
    <row r="648" spans="4:4" ht="15.75" customHeight="1">
      <c r="D648" s="3"/>
    </row>
    <row r="649" spans="4:4" ht="15.75" customHeight="1">
      <c r="D649" s="3"/>
    </row>
    <row r="650" spans="4:4" ht="15.75" customHeight="1">
      <c r="D650" s="3"/>
    </row>
    <row r="651" spans="4:4" ht="15.75" customHeight="1">
      <c r="D651" s="3"/>
    </row>
    <row r="652" spans="4:4" ht="15.75" customHeight="1">
      <c r="D652" s="3"/>
    </row>
    <row r="653" spans="4:4" ht="15.75" customHeight="1">
      <c r="D653" s="3"/>
    </row>
    <row r="654" spans="4:4" ht="15.75" customHeight="1">
      <c r="D654" s="3"/>
    </row>
    <row r="655" spans="4:4" ht="15.75" customHeight="1">
      <c r="D655" s="3"/>
    </row>
    <row r="656" spans="4:4" ht="15.75" customHeight="1">
      <c r="D656" s="3"/>
    </row>
    <row r="657" spans="4:4" ht="15.75" customHeight="1">
      <c r="D657" s="3"/>
    </row>
    <row r="658" spans="4:4" ht="15.75" customHeight="1">
      <c r="D658" s="3"/>
    </row>
    <row r="659" spans="4:4" ht="15.75" customHeight="1">
      <c r="D659" s="3"/>
    </row>
    <row r="660" spans="4:4" ht="15.75" customHeight="1">
      <c r="D660" s="3"/>
    </row>
    <row r="661" spans="4:4" ht="15.75" customHeight="1">
      <c r="D661" s="3"/>
    </row>
    <row r="662" spans="4:4" ht="15.75" customHeight="1">
      <c r="D662" s="3"/>
    </row>
    <row r="663" spans="4:4" ht="15.75" customHeight="1">
      <c r="D663" s="3"/>
    </row>
    <row r="664" spans="4:4" ht="15.75" customHeight="1">
      <c r="D664" s="3"/>
    </row>
    <row r="665" spans="4:4" ht="15.75" customHeight="1">
      <c r="D665" s="3"/>
    </row>
    <row r="666" spans="4:4" ht="15.75" customHeight="1">
      <c r="D666" s="3"/>
    </row>
    <row r="667" spans="4:4" ht="15.75" customHeight="1">
      <c r="D667" s="3"/>
    </row>
    <row r="668" spans="4:4" ht="15.75" customHeight="1">
      <c r="D668" s="3"/>
    </row>
    <row r="669" spans="4:4" ht="15.75" customHeight="1">
      <c r="D669" s="3"/>
    </row>
    <row r="670" spans="4:4" ht="15.75" customHeight="1">
      <c r="D670" s="3"/>
    </row>
    <row r="671" spans="4:4" ht="15.75" customHeight="1">
      <c r="D671" s="3"/>
    </row>
    <row r="672" spans="4:4" ht="15.75" customHeight="1">
      <c r="D672" s="3"/>
    </row>
    <row r="673" spans="4:4" ht="15.75" customHeight="1">
      <c r="D673" s="3"/>
    </row>
    <row r="674" spans="4:4" ht="15.75" customHeight="1">
      <c r="D674" s="3"/>
    </row>
    <row r="675" spans="4:4" ht="15.75" customHeight="1">
      <c r="D675" s="3"/>
    </row>
    <row r="676" spans="4:4" ht="15.75" customHeight="1">
      <c r="D676" s="3"/>
    </row>
    <row r="677" spans="4:4" ht="15.75" customHeight="1">
      <c r="D677" s="3"/>
    </row>
    <row r="678" spans="4:4" ht="15.75" customHeight="1">
      <c r="D678" s="3"/>
    </row>
    <row r="679" spans="4:4" ht="15.75" customHeight="1">
      <c r="D679" s="3"/>
    </row>
    <row r="680" spans="4:4" ht="15.75" customHeight="1">
      <c r="D680" s="3"/>
    </row>
    <row r="681" spans="4:4" ht="15.75" customHeight="1">
      <c r="D681" s="3"/>
    </row>
    <row r="682" spans="4:4" ht="15.75" customHeight="1">
      <c r="D682" s="3"/>
    </row>
    <row r="683" spans="4:4" ht="15.75" customHeight="1">
      <c r="D683" s="3"/>
    </row>
    <row r="684" spans="4:4" ht="15.75" customHeight="1">
      <c r="D684" s="3"/>
    </row>
    <row r="685" spans="4:4" ht="15.75" customHeight="1">
      <c r="D685" s="3"/>
    </row>
    <row r="686" spans="4:4" ht="15.75" customHeight="1">
      <c r="D686" s="3"/>
    </row>
    <row r="687" spans="4:4" ht="15.75" customHeight="1">
      <c r="D687" s="3"/>
    </row>
    <row r="688" spans="4:4" ht="15.75" customHeight="1">
      <c r="D688" s="3"/>
    </row>
    <row r="689" spans="4:4" ht="15.75" customHeight="1">
      <c r="D689" s="3"/>
    </row>
    <row r="690" spans="4:4" ht="15.75" customHeight="1">
      <c r="D690" s="3"/>
    </row>
    <row r="691" spans="4:4" ht="15.75" customHeight="1">
      <c r="D691" s="3"/>
    </row>
    <row r="692" spans="4:4" ht="15.75" customHeight="1">
      <c r="D692" s="3"/>
    </row>
    <row r="693" spans="4:4" ht="15.75" customHeight="1">
      <c r="D693" s="3"/>
    </row>
    <row r="694" spans="4:4" ht="15.75" customHeight="1">
      <c r="D694" s="3"/>
    </row>
    <row r="695" spans="4:4" ht="15.75" customHeight="1">
      <c r="D695" s="3"/>
    </row>
    <row r="696" spans="4:4" ht="15.75" customHeight="1">
      <c r="D696" s="3"/>
    </row>
    <row r="697" spans="4:4" ht="15.75" customHeight="1">
      <c r="D697" s="3"/>
    </row>
    <row r="698" spans="4:4" ht="15.75" customHeight="1">
      <c r="D698" s="3"/>
    </row>
    <row r="699" spans="4:4" ht="15.75" customHeight="1">
      <c r="D699" s="3"/>
    </row>
    <row r="700" spans="4:4" ht="15.75" customHeight="1">
      <c r="D700" s="3"/>
    </row>
    <row r="701" spans="4:4" ht="15.75" customHeight="1">
      <c r="D701" s="3"/>
    </row>
    <row r="702" spans="4:4" ht="15.75" customHeight="1">
      <c r="D702" s="3"/>
    </row>
    <row r="703" spans="4:4" ht="15.75" customHeight="1">
      <c r="D703" s="3"/>
    </row>
    <row r="704" spans="4:4" ht="15.75" customHeight="1">
      <c r="D704" s="3"/>
    </row>
    <row r="705" spans="4:4" ht="15.75" customHeight="1">
      <c r="D705" s="3"/>
    </row>
    <row r="706" spans="4:4" ht="15.75" customHeight="1">
      <c r="D706" s="3"/>
    </row>
    <row r="707" spans="4:4" ht="15.75" customHeight="1">
      <c r="D707" s="3"/>
    </row>
    <row r="708" spans="4:4" ht="15.75" customHeight="1">
      <c r="D708" s="3"/>
    </row>
    <row r="709" spans="4:4" ht="15.75" customHeight="1">
      <c r="D709" s="3"/>
    </row>
    <row r="710" spans="4:4" ht="15.75" customHeight="1">
      <c r="D710" s="3"/>
    </row>
    <row r="711" spans="4:4" ht="15.75" customHeight="1">
      <c r="D711" s="3"/>
    </row>
    <row r="712" spans="4:4" ht="15.75" customHeight="1">
      <c r="D712" s="3"/>
    </row>
    <row r="713" spans="4:4" ht="15.75" customHeight="1">
      <c r="D713" s="3"/>
    </row>
    <row r="714" spans="4:4" ht="15.75" customHeight="1">
      <c r="D714" s="3"/>
    </row>
    <row r="715" spans="4:4" ht="15.75" customHeight="1">
      <c r="D715" s="3"/>
    </row>
    <row r="716" spans="4:4" ht="15.75" customHeight="1">
      <c r="D716" s="3"/>
    </row>
    <row r="717" spans="4:4" ht="15.75" customHeight="1">
      <c r="D717" s="3"/>
    </row>
    <row r="718" spans="4:4" ht="15.75" customHeight="1">
      <c r="D718" s="3"/>
    </row>
    <row r="719" spans="4:4" ht="15.75" customHeight="1">
      <c r="D719" s="3"/>
    </row>
    <row r="720" spans="4:4" ht="15.75" customHeight="1">
      <c r="D720" s="3"/>
    </row>
    <row r="721" spans="4:4" ht="15.75" customHeight="1">
      <c r="D721" s="3"/>
    </row>
    <row r="722" spans="4:4" ht="15.75" customHeight="1">
      <c r="D722" s="3"/>
    </row>
    <row r="723" spans="4:4" ht="15.75" customHeight="1">
      <c r="D723" s="3"/>
    </row>
    <row r="724" spans="4:4" ht="15.75" customHeight="1">
      <c r="D724" s="3"/>
    </row>
    <row r="725" spans="4:4" ht="15.75" customHeight="1">
      <c r="D725" s="3"/>
    </row>
    <row r="726" spans="4:4" ht="15.75" customHeight="1">
      <c r="D726" s="3"/>
    </row>
    <row r="727" spans="4:4" ht="15.75" customHeight="1">
      <c r="D727" s="3"/>
    </row>
    <row r="728" spans="4:4" ht="15.75" customHeight="1">
      <c r="D728" s="3"/>
    </row>
    <row r="729" spans="4:4" ht="15.75" customHeight="1">
      <c r="D729" s="3"/>
    </row>
    <row r="730" spans="4:4" ht="15.75" customHeight="1">
      <c r="D730" s="3"/>
    </row>
    <row r="731" spans="4:4" ht="15.75" customHeight="1">
      <c r="D731" s="3"/>
    </row>
    <row r="732" spans="4:4" ht="15.75" customHeight="1">
      <c r="D732" s="3"/>
    </row>
    <row r="733" spans="4:4" ht="15.75" customHeight="1">
      <c r="D733" s="3"/>
    </row>
    <row r="734" spans="4:4" ht="15.75" customHeight="1">
      <c r="D734" s="3"/>
    </row>
    <row r="735" spans="4:4" ht="15.75" customHeight="1">
      <c r="D735" s="3"/>
    </row>
    <row r="736" spans="4:4" ht="15.75" customHeight="1">
      <c r="D736" s="3"/>
    </row>
    <row r="737" spans="4:4" ht="15.75" customHeight="1">
      <c r="D737" s="3"/>
    </row>
    <row r="738" spans="4:4" ht="15.75" customHeight="1">
      <c r="D738" s="3"/>
    </row>
    <row r="739" spans="4:4" ht="15.75" customHeight="1">
      <c r="D739" s="3"/>
    </row>
    <row r="740" spans="4:4" ht="15.75" customHeight="1">
      <c r="D740" s="3"/>
    </row>
    <row r="741" spans="4:4" ht="15.75" customHeight="1">
      <c r="D741" s="3"/>
    </row>
    <row r="742" spans="4:4" ht="15.75" customHeight="1">
      <c r="D742" s="3"/>
    </row>
    <row r="743" spans="4:4" ht="15.75" customHeight="1">
      <c r="D743" s="3"/>
    </row>
    <row r="744" spans="4:4" ht="15.75" customHeight="1">
      <c r="D744" s="3"/>
    </row>
    <row r="745" spans="4:4" ht="15.75" customHeight="1">
      <c r="D745" s="3"/>
    </row>
    <row r="746" spans="4:4" ht="15.75" customHeight="1">
      <c r="D746" s="3"/>
    </row>
    <row r="747" spans="4:4" ht="15.75" customHeight="1">
      <c r="D747" s="3"/>
    </row>
    <row r="748" spans="4:4" ht="15.75" customHeight="1">
      <c r="D748" s="3"/>
    </row>
    <row r="749" spans="4:4" ht="15.75" customHeight="1">
      <c r="D749" s="3"/>
    </row>
    <row r="750" spans="4:4" ht="15.75" customHeight="1">
      <c r="D750" s="3"/>
    </row>
    <row r="751" spans="4:4" ht="15.75" customHeight="1">
      <c r="D751" s="3"/>
    </row>
    <row r="752" spans="4:4" ht="15.75" customHeight="1">
      <c r="D752" s="3"/>
    </row>
    <row r="753" spans="4:4" ht="15.75" customHeight="1">
      <c r="D753" s="3"/>
    </row>
    <row r="754" spans="4:4" ht="15.75" customHeight="1">
      <c r="D754" s="3"/>
    </row>
    <row r="755" spans="4:4" ht="15.75" customHeight="1">
      <c r="D755" s="3"/>
    </row>
    <row r="756" spans="4:4" ht="15.75" customHeight="1">
      <c r="D756" s="3"/>
    </row>
    <row r="757" spans="4:4" ht="15.75" customHeight="1">
      <c r="D757" s="3"/>
    </row>
    <row r="758" spans="4:4" ht="15.75" customHeight="1">
      <c r="D758" s="3"/>
    </row>
    <row r="759" spans="4:4" ht="15.75" customHeight="1">
      <c r="D759" s="3"/>
    </row>
    <row r="760" spans="4:4" ht="15.75" customHeight="1">
      <c r="D760" s="3"/>
    </row>
    <row r="761" spans="4:4" ht="15.75" customHeight="1">
      <c r="D761" s="3"/>
    </row>
    <row r="762" spans="4:4" ht="15.75" customHeight="1">
      <c r="D762" s="3"/>
    </row>
    <row r="763" spans="4:4" ht="15.75" customHeight="1">
      <c r="D763" s="3"/>
    </row>
    <row r="764" spans="4:4" ht="15.75" customHeight="1">
      <c r="D764" s="3"/>
    </row>
    <row r="765" spans="4:4" ht="15.75" customHeight="1">
      <c r="D765" s="3"/>
    </row>
    <row r="766" spans="4:4" ht="15.75" customHeight="1">
      <c r="D766" s="3"/>
    </row>
    <row r="767" spans="4:4" ht="15.75" customHeight="1">
      <c r="D767" s="3"/>
    </row>
    <row r="768" spans="4:4" ht="15.75" customHeight="1">
      <c r="D768" s="3"/>
    </row>
    <row r="769" spans="4:4" ht="15.75" customHeight="1">
      <c r="D769" s="3"/>
    </row>
    <row r="770" spans="4:4" ht="15.75" customHeight="1">
      <c r="D770" s="3"/>
    </row>
    <row r="771" spans="4:4" ht="15.75" customHeight="1">
      <c r="D771" s="3"/>
    </row>
    <row r="772" spans="4:4" ht="15.75" customHeight="1">
      <c r="D772" s="3"/>
    </row>
    <row r="773" spans="4:4" ht="15.75" customHeight="1">
      <c r="D773" s="3"/>
    </row>
    <row r="774" spans="4:4" ht="15.75" customHeight="1">
      <c r="D774" s="3"/>
    </row>
    <row r="775" spans="4:4" ht="15.75" customHeight="1">
      <c r="D775" s="3"/>
    </row>
    <row r="776" spans="4:4" ht="15.75" customHeight="1">
      <c r="D776" s="3"/>
    </row>
    <row r="777" spans="4:4" ht="15.75" customHeight="1">
      <c r="D777" s="3"/>
    </row>
    <row r="778" spans="4:4" ht="15.75" customHeight="1">
      <c r="D778" s="3"/>
    </row>
    <row r="779" spans="4:4" ht="15.75" customHeight="1">
      <c r="D779" s="3"/>
    </row>
    <row r="780" spans="4:4" ht="15.75" customHeight="1">
      <c r="D780" s="3"/>
    </row>
    <row r="781" spans="4:4" ht="15.75" customHeight="1">
      <c r="D781" s="3"/>
    </row>
    <row r="782" spans="4:4" ht="15.75" customHeight="1">
      <c r="D782" s="3"/>
    </row>
    <row r="783" spans="4:4" ht="15.75" customHeight="1">
      <c r="D783" s="3"/>
    </row>
    <row r="784" spans="4:4" ht="15.75" customHeight="1">
      <c r="D784" s="3"/>
    </row>
    <row r="785" spans="4:4" ht="15.75" customHeight="1">
      <c r="D785" s="3"/>
    </row>
    <row r="786" spans="4:4" ht="15.75" customHeight="1">
      <c r="D786" s="3"/>
    </row>
    <row r="787" spans="4:4" ht="15.75" customHeight="1">
      <c r="D787" s="3"/>
    </row>
    <row r="788" spans="4:4" ht="15.75" customHeight="1">
      <c r="D788" s="3"/>
    </row>
    <row r="789" spans="4:4" ht="15.75" customHeight="1">
      <c r="D789" s="3"/>
    </row>
    <row r="790" spans="4:4" ht="15.75" customHeight="1">
      <c r="D790" s="3"/>
    </row>
    <row r="791" spans="4:4" ht="15.75" customHeight="1">
      <c r="D791" s="3"/>
    </row>
    <row r="792" spans="4:4" ht="15.75" customHeight="1">
      <c r="D792" s="3"/>
    </row>
    <row r="793" spans="4:4" ht="15.75" customHeight="1">
      <c r="D793" s="3"/>
    </row>
    <row r="794" spans="4:4" ht="15.75" customHeight="1">
      <c r="D794" s="3"/>
    </row>
    <row r="795" spans="4:4" ht="15.75" customHeight="1">
      <c r="D795" s="3"/>
    </row>
    <row r="796" spans="4:4" ht="15.75" customHeight="1">
      <c r="D796" s="3"/>
    </row>
    <row r="797" spans="4:4" ht="15.75" customHeight="1">
      <c r="D797" s="3"/>
    </row>
    <row r="798" spans="4:4" ht="15.75" customHeight="1">
      <c r="D798" s="3"/>
    </row>
    <row r="799" spans="4:4" ht="15.75" customHeight="1">
      <c r="D799" s="3"/>
    </row>
    <row r="800" spans="4:4" ht="15.75" customHeight="1">
      <c r="D800" s="3"/>
    </row>
    <row r="801" spans="4:4" ht="15.75" customHeight="1">
      <c r="D801" s="3"/>
    </row>
    <row r="802" spans="4:4" ht="15.75" customHeight="1">
      <c r="D802" s="3"/>
    </row>
    <row r="803" spans="4:4" ht="15.75" customHeight="1">
      <c r="D803" s="3"/>
    </row>
    <row r="804" spans="4:4" ht="15.75" customHeight="1">
      <c r="D804" s="3"/>
    </row>
    <row r="805" spans="4:4" ht="15.75" customHeight="1">
      <c r="D805" s="3"/>
    </row>
    <row r="806" spans="4:4" ht="15.75" customHeight="1">
      <c r="D806" s="3"/>
    </row>
    <row r="807" spans="4:4" ht="15.75" customHeight="1">
      <c r="D807" s="3"/>
    </row>
    <row r="808" spans="4:4" ht="15.75" customHeight="1">
      <c r="D808" s="3"/>
    </row>
    <row r="809" spans="4:4" ht="15.75" customHeight="1">
      <c r="D809" s="3"/>
    </row>
    <row r="810" spans="4:4" ht="15.75" customHeight="1">
      <c r="D810" s="3"/>
    </row>
    <row r="811" spans="4:4" ht="15.75" customHeight="1">
      <c r="D811" s="3"/>
    </row>
    <row r="812" spans="4:4" ht="15.75" customHeight="1">
      <c r="D812" s="3"/>
    </row>
    <row r="813" spans="4:4" ht="15.75" customHeight="1">
      <c r="D813" s="3"/>
    </row>
    <row r="814" spans="4:4" ht="15.75" customHeight="1">
      <c r="D814" s="3"/>
    </row>
    <row r="815" spans="4:4" ht="15.75" customHeight="1">
      <c r="D815" s="3"/>
    </row>
    <row r="816" spans="4:4" ht="15.75" customHeight="1">
      <c r="D816" s="3"/>
    </row>
    <row r="817" spans="4:4" ht="15.75" customHeight="1">
      <c r="D817" s="3"/>
    </row>
    <row r="818" spans="4:4" ht="15.75" customHeight="1">
      <c r="D818" s="3"/>
    </row>
    <row r="819" spans="4:4" ht="15.75" customHeight="1">
      <c r="D819" s="3"/>
    </row>
    <row r="820" spans="4:4" ht="15.75" customHeight="1">
      <c r="D820" s="3"/>
    </row>
    <row r="821" spans="4:4" ht="15.75" customHeight="1">
      <c r="D821" s="3"/>
    </row>
    <row r="822" spans="4:4" ht="15.75" customHeight="1">
      <c r="D822" s="3"/>
    </row>
    <row r="823" spans="4:4" ht="15.75" customHeight="1">
      <c r="D823" s="3"/>
    </row>
    <row r="824" spans="4:4" ht="15.75" customHeight="1">
      <c r="D824" s="3"/>
    </row>
    <row r="825" spans="4:4" ht="15.75" customHeight="1">
      <c r="D825" s="3"/>
    </row>
    <row r="826" spans="4:4" ht="15.75" customHeight="1">
      <c r="D826" s="3"/>
    </row>
    <row r="827" spans="4:4" ht="15.75" customHeight="1">
      <c r="D827" s="3"/>
    </row>
    <row r="828" spans="4:4" ht="15.75" customHeight="1">
      <c r="D828" s="3"/>
    </row>
    <row r="829" spans="4:4" ht="15.75" customHeight="1">
      <c r="D829" s="3"/>
    </row>
    <row r="830" spans="4:4" ht="15.75" customHeight="1">
      <c r="D830" s="3"/>
    </row>
    <row r="831" spans="4:4" ht="15.75" customHeight="1">
      <c r="D831" s="3"/>
    </row>
    <row r="832" spans="4:4" ht="15.75" customHeight="1">
      <c r="D832" s="3"/>
    </row>
    <row r="833" spans="4:4" ht="15.75" customHeight="1">
      <c r="D833" s="3"/>
    </row>
    <row r="834" spans="4:4" ht="15.75" customHeight="1">
      <c r="D834" s="3"/>
    </row>
    <row r="835" spans="4:4" ht="15.75" customHeight="1">
      <c r="D835" s="3"/>
    </row>
    <row r="836" spans="4:4" ht="15.75" customHeight="1">
      <c r="D836" s="3"/>
    </row>
    <row r="837" spans="4:4" ht="15.75" customHeight="1">
      <c r="D837" s="3"/>
    </row>
    <row r="838" spans="4:4" ht="15.75" customHeight="1">
      <c r="D838" s="3"/>
    </row>
    <row r="839" spans="4:4" ht="15.75" customHeight="1">
      <c r="D839" s="3"/>
    </row>
    <row r="840" spans="4:4" ht="15.75" customHeight="1">
      <c r="D840" s="3"/>
    </row>
    <row r="841" spans="4:4" ht="15.75" customHeight="1">
      <c r="D841" s="3"/>
    </row>
    <row r="842" spans="4:4" ht="15.75" customHeight="1">
      <c r="D842" s="3"/>
    </row>
    <row r="843" spans="4:4" ht="15.75" customHeight="1">
      <c r="D843" s="3"/>
    </row>
    <row r="844" spans="4:4" ht="15.75" customHeight="1">
      <c r="D844" s="3"/>
    </row>
    <row r="845" spans="4:4" ht="15.75" customHeight="1">
      <c r="D845" s="3"/>
    </row>
    <row r="846" spans="4:4" ht="15.75" customHeight="1">
      <c r="D846" s="3"/>
    </row>
    <row r="847" spans="4:4" ht="15.75" customHeight="1">
      <c r="D847" s="3"/>
    </row>
    <row r="848" spans="4:4" ht="15.75" customHeight="1">
      <c r="D848" s="3"/>
    </row>
    <row r="849" spans="4:4" ht="15.75" customHeight="1">
      <c r="D849" s="3"/>
    </row>
    <row r="850" spans="4:4" ht="15.75" customHeight="1">
      <c r="D850" s="3"/>
    </row>
    <row r="851" spans="4:4" ht="15.75" customHeight="1">
      <c r="D851" s="3"/>
    </row>
    <row r="852" spans="4:4" ht="15.75" customHeight="1">
      <c r="D852" s="3"/>
    </row>
    <row r="853" spans="4:4" ht="15.75" customHeight="1">
      <c r="D853" s="3"/>
    </row>
    <row r="854" spans="4:4" ht="15.75" customHeight="1">
      <c r="D854" s="3"/>
    </row>
    <row r="855" spans="4:4" ht="15.75" customHeight="1">
      <c r="D855" s="3"/>
    </row>
    <row r="856" spans="4:4" ht="15.75" customHeight="1">
      <c r="D856" s="3"/>
    </row>
    <row r="857" spans="4:4" ht="15.75" customHeight="1">
      <c r="D857" s="3"/>
    </row>
    <row r="858" spans="4:4" ht="15.75" customHeight="1">
      <c r="D858" s="3"/>
    </row>
    <row r="859" spans="4:4" ht="15.75" customHeight="1">
      <c r="D859" s="3"/>
    </row>
    <row r="860" spans="4:4" ht="15.75" customHeight="1">
      <c r="D860" s="3"/>
    </row>
  </sheetData>
  <sortState ref="A37:K50">
    <sortCondition ref="G37:G50"/>
    <sortCondition ref="B37:B50"/>
  </sortState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20"/>
  <sheetViews>
    <sheetView workbookViewId="0">
      <pane ySplit="2" topLeftCell="A12" activePane="bottomLeft" state="frozen"/>
      <selection pane="bottomLeft" activeCell="F46" sqref="F46"/>
    </sheetView>
  </sheetViews>
  <sheetFormatPr defaultColWidth="14.42578125" defaultRowHeight="15" customHeight="1"/>
  <cols>
    <col min="1" max="1" width="7.140625" customWidth="1"/>
    <col min="2" max="2" width="9.42578125" customWidth="1"/>
    <col min="3" max="3" width="7" customWidth="1"/>
    <col min="4" max="4" width="10.28515625" customWidth="1"/>
    <col min="5" max="5" width="26.7109375" customWidth="1"/>
    <col min="6" max="6" width="14.140625" customWidth="1"/>
    <col min="7" max="26" width="8.5703125" customWidth="1"/>
  </cols>
  <sheetData>
    <row r="1" spans="1:26">
      <c r="A1" s="97" t="s">
        <v>1242</v>
      </c>
      <c r="D1" s="3"/>
    </row>
    <row r="2" spans="1:26" ht="21">
      <c r="A2" s="92" t="s">
        <v>3</v>
      </c>
      <c r="B2" s="92" t="s">
        <v>4</v>
      </c>
      <c r="C2" s="92" t="s">
        <v>12</v>
      </c>
      <c r="D2" s="92" t="s">
        <v>6</v>
      </c>
      <c r="E2" s="92" t="s">
        <v>7</v>
      </c>
      <c r="F2" s="92" t="s">
        <v>8</v>
      </c>
      <c r="G2" s="92" t="s">
        <v>9</v>
      </c>
      <c r="H2" s="92" t="s">
        <v>10</v>
      </c>
      <c r="I2" s="92" t="s">
        <v>11</v>
      </c>
      <c r="J2" s="92" t="s">
        <v>12</v>
      </c>
      <c r="K2" s="92" t="s">
        <v>13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21">
      <c r="A3" s="192" t="s">
        <v>1367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>
      <c r="A4" s="134">
        <v>1</v>
      </c>
      <c r="B4" s="134" t="s">
        <v>1244</v>
      </c>
      <c r="C4" s="134">
        <v>2</v>
      </c>
      <c r="D4" s="134">
        <v>61</v>
      </c>
      <c r="E4" s="135" t="str">
        <f>+VLOOKUP(D4,Participants!$A$1:$F$1496,2,FALSE)</f>
        <v>Grace Lazzara</v>
      </c>
      <c r="F4" s="135" t="str">
        <f>+VLOOKUP(D4,Participants!$A$1:$F$1496,4,FALSE)</f>
        <v>BFS</v>
      </c>
      <c r="G4" s="135" t="str">
        <f>+VLOOKUP(D4,Participants!$A$1:$F$1496,5,FALSE)</f>
        <v>F</v>
      </c>
      <c r="H4" s="135">
        <f>+VLOOKUP(D4,Participants!$A$1:$F$1496,3,FALSE)</f>
        <v>6</v>
      </c>
      <c r="I4" s="135" t="str">
        <f>+VLOOKUP(D4,Participants!$A$1:$F$1496,6,FALSE)</f>
        <v>JV</v>
      </c>
      <c r="J4" s="135">
        <v>1</v>
      </c>
      <c r="K4" s="135">
        <v>10</v>
      </c>
    </row>
    <row r="5" spans="1:26">
      <c r="A5" s="134">
        <v>1</v>
      </c>
      <c r="B5" s="134" t="s">
        <v>1248</v>
      </c>
      <c r="C5" s="134">
        <v>6</v>
      </c>
      <c r="D5" s="134">
        <v>615</v>
      </c>
      <c r="E5" s="135" t="str">
        <f>+VLOOKUP(D5,Participants!$A$1:$F$1496,2,FALSE)</f>
        <v>Gianna Vangura</v>
      </c>
      <c r="F5" s="135" t="str">
        <f>+VLOOKUP(D5,Participants!$A$1:$F$1496,4,FALSE)</f>
        <v>AAC</v>
      </c>
      <c r="G5" s="135" t="str">
        <f>+VLOOKUP(D5,Participants!$A$1:$F$1496,5,FALSE)</f>
        <v>F</v>
      </c>
      <c r="H5" s="135">
        <f>+VLOOKUP(D5,Participants!$A$1:$F$1496,3,FALSE)</f>
        <v>5</v>
      </c>
      <c r="I5" s="135" t="str">
        <f>+VLOOKUP(D5,Participants!$A$1:$F$1496,6,FALSE)</f>
        <v>JV</v>
      </c>
      <c r="J5" s="135">
        <v>2</v>
      </c>
      <c r="K5" s="135">
        <v>8</v>
      </c>
    </row>
    <row r="6" spans="1:26">
      <c r="A6" s="134">
        <v>1</v>
      </c>
      <c r="B6" s="134" t="s">
        <v>1249</v>
      </c>
      <c r="C6" s="134">
        <v>7</v>
      </c>
      <c r="D6" s="134">
        <v>335</v>
      </c>
      <c r="E6" s="135" t="str">
        <f>+VLOOKUP(D6,Participants!$A$1:$F$1496,2,FALSE)</f>
        <v>Cheyenne Sahr</v>
      </c>
      <c r="F6" s="135" t="str">
        <f>+VLOOKUP(D6,Participants!$A$1:$F$1496,4,FALSE)</f>
        <v>BTA</v>
      </c>
      <c r="G6" s="135" t="str">
        <f>+VLOOKUP(D6,Participants!$A$1:$F$1496,5,FALSE)</f>
        <v>F</v>
      </c>
      <c r="H6" s="135">
        <f>+VLOOKUP(D6,Participants!$A$1:$F$1496,3,FALSE)</f>
        <v>6</v>
      </c>
      <c r="I6" s="135" t="str">
        <f>+VLOOKUP(D6,Participants!$A$1:$F$1496,6,FALSE)</f>
        <v>JV</v>
      </c>
      <c r="J6" s="135">
        <v>3</v>
      </c>
      <c r="K6" s="135">
        <v>6</v>
      </c>
    </row>
    <row r="7" spans="1:26">
      <c r="A7" s="134">
        <v>1</v>
      </c>
      <c r="B7" s="134" t="s">
        <v>1251</v>
      </c>
      <c r="C7" s="134">
        <v>9</v>
      </c>
      <c r="D7" s="134">
        <v>63</v>
      </c>
      <c r="E7" s="135" t="str">
        <f>+VLOOKUP(D7,Participants!$A$1:$F$1496,2,FALSE)</f>
        <v>Mary Narvett</v>
      </c>
      <c r="F7" s="135" t="str">
        <f>+VLOOKUP(D7,Participants!$A$1:$F$1496,4,FALSE)</f>
        <v>BFS</v>
      </c>
      <c r="G7" s="135" t="str">
        <f>+VLOOKUP(D7,Participants!$A$1:$F$1496,5,FALSE)</f>
        <v>F</v>
      </c>
      <c r="H7" s="135">
        <f>+VLOOKUP(D7,Participants!$A$1:$F$1496,3,FALSE)</f>
        <v>6</v>
      </c>
      <c r="I7" s="135" t="str">
        <f>+VLOOKUP(D7,Participants!$A$1:$F$1496,6,FALSE)</f>
        <v>JV</v>
      </c>
      <c r="J7" s="135">
        <v>4</v>
      </c>
      <c r="K7" s="135">
        <v>5</v>
      </c>
    </row>
    <row r="8" spans="1:26">
      <c r="A8" s="134">
        <v>1</v>
      </c>
      <c r="B8" s="134" t="s">
        <v>1257</v>
      </c>
      <c r="C8" s="134">
        <v>15</v>
      </c>
      <c r="D8" s="134">
        <v>1218</v>
      </c>
      <c r="E8" s="135" t="str">
        <f>+VLOOKUP(D8,Participants!$A$1:$F$1496,2,FALSE)</f>
        <v>Naomi Sauers</v>
      </c>
      <c r="F8" s="135" t="str">
        <f>+VLOOKUP(D8,Participants!$A$1:$F$1496,4,FALSE)</f>
        <v>GRE</v>
      </c>
      <c r="G8" s="135" t="str">
        <f>+VLOOKUP(D8,Participants!$A$1:$F$1496,5,FALSE)</f>
        <v>F</v>
      </c>
      <c r="H8" s="135">
        <f>+VLOOKUP(D8,Participants!$A$1:$F$1496,3,FALSE)</f>
        <v>4</v>
      </c>
      <c r="I8" s="198" t="s">
        <v>128</v>
      </c>
      <c r="J8" s="135">
        <v>5</v>
      </c>
      <c r="K8" s="135">
        <v>4</v>
      </c>
    </row>
    <row r="9" spans="1:26">
      <c r="A9" s="134">
        <v>1</v>
      </c>
      <c r="B9" s="134" t="s">
        <v>1259</v>
      </c>
      <c r="C9" s="134">
        <v>17</v>
      </c>
      <c r="D9" s="134">
        <v>1228</v>
      </c>
      <c r="E9" s="135" t="str">
        <f>+VLOOKUP(D9,Participants!$A$1:$F$1496,2,FALSE)</f>
        <v>Sophia Signoriello</v>
      </c>
      <c r="F9" s="135" t="str">
        <f>+VLOOKUP(D9,Participants!$A$1:$F$1496,4,FALSE)</f>
        <v>GRE</v>
      </c>
      <c r="G9" s="135" t="str">
        <f>+VLOOKUP(D9,Participants!$A$1:$F$1496,5,FALSE)</f>
        <v>F</v>
      </c>
      <c r="H9" s="135">
        <f>+VLOOKUP(D9,Participants!$A$1:$F$1496,3,FALSE)</f>
        <v>6</v>
      </c>
      <c r="I9" s="198" t="s">
        <v>128</v>
      </c>
      <c r="J9" s="135">
        <v>6</v>
      </c>
      <c r="K9" s="135">
        <v>3</v>
      </c>
    </row>
    <row r="10" spans="1:26" s="176" customFormat="1">
      <c r="A10" s="125"/>
      <c r="B10" s="125"/>
      <c r="C10" s="125"/>
      <c r="D10" s="125"/>
      <c r="E10" s="126"/>
      <c r="F10" s="126"/>
      <c r="G10" s="126"/>
      <c r="H10" s="126"/>
      <c r="I10" s="199"/>
      <c r="J10" s="126"/>
      <c r="K10" s="126"/>
    </row>
    <row r="11" spans="1:26" s="176" customFormat="1">
      <c r="A11" s="169" t="s">
        <v>1368</v>
      </c>
      <c r="B11" s="125"/>
      <c r="C11" s="125"/>
      <c r="D11" s="125"/>
      <c r="E11" s="126"/>
      <c r="F11" s="126"/>
      <c r="G11" s="126"/>
      <c r="H11" s="126"/>
      <c r="I11" s="199"/>
      <c r="J11" s="126"/>
      <c r="K11" s="126"/>
    </row>
    <row r="12" spans="1:26">
      <c r="A12" s="152">
        <v>1</v>
      </c>
      <c r="B12" s="152" t="s">
        <v>1243</v>
      </c>
      <c r="C12" s="152">
        <v>1</v>
      </c>
      <c r="D12" s="152">
        <v>1527</v>
      </c>
      <c r="E12" s="153" t="str">
        <f>+VLOOKUP(D12,Participants!$A$1:$F$1496,2,FALSE)</f>
        <v>Layne Haught</v>
      </c>
      <c r="F12" s="153">
        <f>+VLOOKUP(D12,Participants!$A$1:$F$1496,4,FALSE)</f>
        <v>0</v>
      </c>
      <c r="G12" s="153" t="str">
        <f>+VLOOKUP(D12,Participants!$A$1:$F$1496,5,FALSE)</f>
        <v>M</v>
      </c>
      <c r="H12" s="153">
        <v>6</v>
      </c>
      <c r="I12" s="200" t="s">
        <v>128</v>
      </c>
      <c r="J12" s="153">
        <v>1</v>
      </c>
      <c r="K12" s="153"/>
    </row>
    <row r="13" spans="1:26">
      <c r="A13" s="152">
        <v>1</v>
      </c>
      <c r="B13" s="152" t="s">
        <v>1245</v>
      </c>
      <c r="C13" s="152">
        <v>3</v>
      </c>
      <c r="D13" s="152">
        <v>1229</v>
      </c>
      <c r="E13" s="153" t="str">
        <f>+VLOOKUP(D13,Participants!$A$1:$F$1496,2,FALSE)</f>
        <v>Canaan Sauers</v>
      </c>
      <c r="F13" s="153" t="str">
        <f>+VLOOKUP(D13,Participants!$A$1:$F$1496,4,FALSE)</f>
        <v>GRE</v>
      </c>
      <c r="G13" s="153" t="str">
        <f>+VLOOKUP(D13,Participants!$A$1:$F$1496,5,FALSE)</f>
        <v>M</v>
      </c>
      <c r="H13" s="153">
        <f>+VLOOKUP(D13,Participants!$A$1:$F$1496,3,FALSE)</f>
        <v>6</v>
      </c>
      <c r="I13" s="153" t="str">
        <f>+VLOOKUP(D13,Participants!$A$1:$F$1496,6,FALSE)</f>
        <v>JV</v>
      </c>
      <c r="J13" s="153">
        <v>2</v>
      </c>
      <c r="K13" s="153">
        <v>10</v>
      </c>
    </row>
    <row r="14" spans="1:26">
      <c r="A14" s="152">
        <v>1</v>
      </c>
      <c r="B14" s="152" t="s">
        <v>1246</v>
      </c>
      <c r="C14" s="152">
        <v>4</v>
      </c>
      <c r="D14" s="152">
        <v>343</v>
      </c>
      <c r="E14" s="153" t="str">
        <f>+VLOOKUP(D14,Participants!$A$1:$F$1496,2,FALSE)</f>
        <v>Cameron Fettis</v>
      </c>
      <c r="F14" s="153" t="str">
        <f>+VLOOKUP(D14,Participants!$A$1:$F$1496,4,FALSE)</f>
        <v>BTA</v>
      </c>
      <c r="G14" s="153" t="str">
        <f>+VLOOKUP(D14,Participants!$A$1:$F$1496,5,FALSE)</f>
        <v>M</v>
      </c>
      <c r="H14" s="153">
        <f>+VLOOKUP(D14,Participants!$A$1:$F$1496,3,FALSE)</f>
        <v>6</v>
      </c>
      <c r="I14" s="153" t="str">
        <f>+VLOOKUP(D14,Participants!$A$1:$F$1496,6,FALSE)</f>
        <v>JV</v>
      </c>
      <c r="J14" s="153">
        <v>3</v>
      </c>
      <c r="K14" s="153">
        <v>8</v>
      </c>
    </row>
    <row r="15" spans="1:26">
      <c r="A15" s="152">
        <v>1</v>
      </c>
      <c r="B15" s="152" t="s">
        <v>1247</v>
      </c>
      <c r="C15" s="152">
        <v>5</v>
      </c>
      <c r="D15" s="152">
        <v>699</v>
      </c>
      <c r="E15" s="153" t="str">
        <f>+VLOOKUP(D15,Participants!$A$1:$F$1496,2,FALSE)</f>
        <v>Michael Braun</v>
      </c>
      <c r="F15" s="153" t="str">
        <f>+VLOOKUP(D15,Participants!$A$1:$F$1496,4,FALSE)</f>
        <v>BCS</v>
      </c>
      <c r="G15" s="153" t="str">
        <f>+VLOOKUP(D15,Participants!$A$1:$F$1496,5,FALSE)</f>
        <v>M</v>
      </c>
      <c r="H15" s="153">
        <f>+VLOOKUP(D15,Participants!$A$1:$F$1496,3,FALSE)</f>
        <v>5</v>
      </c>
      <c r="I15" s="153" t="str">
        <f>+VLOOKUP(D15,Participants!$A$1:$F$1496,6,FALSE)</f>
        <v>JV</v>
      </c>
      <c r="J15" s="153">
        <v>4</v>
      </c>
      <c r="K15" s="153">
        <v>6</v>
      </c>
    </row>
    <row r="16" spans="1:26">
      <c r="A16" s="152">
        <v>1</v>
      </c>
      <c r="B16" s="152" t="s">
        <v>1250</v>
      </c>
      <c r="C16" s="152">
        <v>8</v>
      </c>
      <c r="D16" s="152">
        <v>384</v>
      </c>
      <c r="E16" s="153" t="str">
        <f>+VLOOKUP(D16,Participants!$A$1:$F$1496,2,FALSE)</f>
        <v>Ethan Gannon</v>
      </c>
      <c r="F16" s="201" t="s">
        <v>24</v>
      </c>
      <c r="G16" s="201" t="s">
        <v>81</v>
      </c>
      <c r="H16" s="201">
        <v>6</v>
      </c>
      <c r="I16" s="201" t="s">
        <v>128</v>
      </c>
      <c r="J16" s="153">
        <v>5</v>
      </c>
      <c r="K16" s="153">
        <v>5</v>
      </c>
    </row>
    <row r="17" spans="1:11">
      <c r="A17" s="152">
        <v>1</v>
      </c>
      <c r="B17" s="152" t="s">
        <v>1252</v>
      </c>
      <c r="C17" s="152">
        <v>10</v>
      </c>
      <c r="D17" s="152">
        <v>44</v>
      </c>
      <c r="E17" s="153" t="str">
        <f>+VLOOKUP(D17,Participants!$A$1:$F$1496,2,FALSE)</f>
        <v>Justin Peoples</v>
      </c>
      <c r="F17" s="153" t="str">
        <f>+VLOOKUP(D17,Participants!$A$1:$F$1496,4,FALSE)</f>
        <v>BFS</v>
      </c>
      <c r="G17" s="153" t="str">
        <f>+VLOOKUP(D17,Participants!$A$1:$F$1496,5,FALSE)</f>
        <v>M</v>
      </c>
      <c r="H17" s="153">
        <f>+VLOOKUP(D17,Participants!$A$1:$F$1496,3,FALSE)</f>
        <v>4</v>
      </c>
      <c r="I17" s="200" t="s">
        <v>128</v>
      </c>
      <c r="J17" s="153">
        <v>6</v>
      </c>
      <c r="K17" s="153">
        <v>4</v>
      </c>
    </row>
    <row r="18" spans="1:11">
      <c r="A18" s="152">
        <v>1</v>
      </c>
      <c r="B18" s="152" t="s">
        <v>1253</v>
      </c>
      <c r="C18" s="152">
        <v>11</v>
      </c>
      <c r="D18" s="152">
        <v>692</v>
      </c>
      <c r="E18" s="153" t="str">
        <f>+VLOOKUP(D18,Participants!$A$1:$F$1496,2,FALSE)</f>
        <v>Mateo Saspe</v>
      </c>
      <c r="F18" s="153" t="str">
        <f>+VLOOKUP(D18,Participants!$A$1:$F$1496,4,FALSE)</f>
        <v>BCS</v>
      </c>
      <c r="G18" s="153" t="str">
        <f>+VLOOKUP(D18,Participants!$A$1:$F$1496,5,FALSE)</f>
        <v>M</v>
      </c>
      <c r="H18" s="153">
        <f>+VLOOKUP(D18,Participants!$A$1:$F$1496,3,FALSE)</f>
        <v>3</v>
      </c>
      <c r="I18" s="200" t="s">
        <v>128</v>
      </c>
      <c r="J18" s="153">
        <v>7</v>
      </c>
      <c r="K18" s="153">
        <v>3</v>
      </c>
    </row>
    <row r="19" spans="1:11">
      <c r="A19" s="152">
        <v>1</v>
      </c>
      <c r="B19" s="152" t="s">
        <v>1254</v>
      </c>
      <c r="C19" s="152">
        <v>12</v>
      </c>
      <c r="D19" s="152">
        <v>1507</v>
      </c>
      <c r="E19" s="153" t="str">
        <f>+VLOOKUP(D19,Participants!$A$1:$F$1496,2,FALSE)</f>
        <v>Hunter Petersen</v>
      </c>
      <c r="F19" s="153">
        <f>+VLOOKUP(D19,Participants!$A$1:$F$1496,4,FALSE)</f>
        <v>0</v>
      </c>
      <c r="G19" s="153" t="str">
        <f>+VLOOKUP(D19,Participants!$A$1:$F$1496,5,FALSE)</f>
        <v>M</v>
      </c>
      <c r="H19" s="153">
        <f>+VLOOKUP(D19,Participants!$A$1:$F$1496,3,FALSE)</f>
        <v>0</v>
      </c>
      <c r="I19" s="200" t="s">
        <v>128</v>
      </c>
      <c r="J19" s="153">
        <v>8</v>
      </c>
      <c r="K19" s="153"/>
    </row>
    <row r="20" spans="1:11">
      <c r="A20" s="152">
        <v>1</v>
      </c>
      <c r="B20" s="152" t="s">
        <v>1255</v>
      </c>
      <c r="C20" s="152">
        <v>13</v>
      </c>
      <c r="D20" s="152">
        <v>702</v>
      </c>
      <c r="E20" s="153" t="str">
        <f>+VLOOKUP(D20,Participants!$A$1:$F$1496,2,FALSE)</f>
        <v>Travis Shaffer</v>
      </c>
      <c r="F20" s="153" t="str">
        <f>+VLOOKUP(D20,Participants!$A$1:$F$1496,4,FALSE)</f>
        <v>BCS</v>
      </c>
      <c r="G20" s="153" t="str">
        <f>+VLOOKUP(D20,Participants!$A$1:$F$1496,5,FALSE)</f>
        <v>M</v>
      </c>
      <c r="H20" s="153">
        <f>+VLOOKUP(D20,Participants!$A$1:$F$1496,3,FALSE)</f>
        <v>6</v>
      </c>
      <c r="I20" s="153" t="str">
        <f>+VLOOKUP(D20,Participants!$A$1:$F$1496,6,FALSE)</f>
        <v>JV</v>
      </c>
      <c r="J20" s="153">
        <v>9</v>
      </c>
      <c r="K20" s="153">
        <v>2</v>
      </c>
    </row>
    <row r="21" spans="1:11">
      <c r="A21" s="152">
        <v>1</v>
      </c>
      <c r="B21" s="152" t="s">
        <v>1256</v>
      </c>
      <c r="C21" s="152">
        <v>14</v>
      </c>
      <c r="D21" s="152">
        <v>690</v>
      </c>
      <c r="E21" s="153" t="str">
        <f>+VLOOKUP(D21,Participants!$A$1:$F$1496,2,FALSE)</f>
        <v>Dom Shaffer</v>
      </c>
      <c r="F21" s="153" t="str">
        <f>+VLOOKUP(D21,Participants!$A$1:$F$1496,4,FALSE)</f>
        <v>BCS</v>
      </c>
      <c r="G21" s="153" t="str">
        <f>+VLOOKUP(D21,Participants!$A$1:$F$1496,5,FALSE)</f>
        <v>M</v>
      </c>
      <c r="H21" s="153">
        <f>+VLOOKUP(D21,Participants!$A$1:$F$1496,3,FALSE)</f>
        <v>3</v>
      </c>
      <c r="I21" s="200" t="s">
        <v>128</v>
      </c>
      <c r="J21" s="153">
        <v>10</v>
      </c>
      <c r="K21" s="153">
        <v>1</v>
      </c>
    </row>
    <row r="22" spans="1:11">
      <c r="A22" s="152">
        <v>1</v>
      </c>
      <c r="B22" s="152" t="s">
        <v>1258</v>
      </c>
      <c r="C22" s="152">
        <v>16</v>
      </c>
      <c r="D22" s="152">
        <v>1219</v>
      </c>
      <c r="E22" s="153" t="str">
        <f>+VLOOKUP(D22,Participants!$A$1:$F$1496,2,FALSE)</f>
        <v>Patrick Horton</v>
      </c>
      <c r="F22" s="153" t="str">
        <f>+VLOOKUP(D22,Participants!$A$1:$F$1496,4,FALSE)</f>
        <v>GRE</v>
      </c>
      <c r="G22" s="153" t="str">
        <f>+VLOOKUP(D22,Participants!$A$1:$F$1496,5,FALSE)</f>
        <v>M</v>
      </c>
      <c r="H22" s="153">
        <f>+VLOOKUP(D22,Participants!$A$1:$F$1496,3,FALSE)</f>
        <v>4</v>
      </c>
      <c r="I22" s="200" t="s">
        <v>128</v>
      </c>
      <c r="J22" s="153">
        <v>11</v>
      </c>
      <c r="K22" s="153"/>
    </row>
    <row r="23" spans="1:11">
      <c r="A23" s="152">
        <v>1</v>
      </c>
      <c r="B23" s="152" t="s">
        <v>1260</v>
      </c>
      <c r="C23" s="152">
        <v>18</v>
      </c>
      <c r="D23" s="152">
        <v>1222</v>
      </c>
      <c r="E23" s="153" t="str">
        <f>+VLOOKUP(D23,Participants!$A$1:$F$1496,2,FALSE)</f>
        <v>Julian Silecky</v>
      </c>
      <c r="F23" s="153" t="str">
        <f>+VLOOKUP(D23,Participants!$A$1:$F$1496,4,FALSE)</f>
        <v>GRE</v>
      </c>
      <c r="G23" s="153" t="str">
        <f>+VLOOKUP(D23,Participants!$A$1:$F$1496,5,FALSE)</f>
        <v>M</v>
      </c>
      <c r="H23" s="153">
        <f>+VLOOKUP(D23,Participants!$A$1:$F$1496,3,FALSE)</f>
        <v>4</v>
      </c>
      <c r="I23" s="200" t="s">
        <v>128</v>
      </c>
      <c r="J23" s="153">
        <v>12</v>
      </c>
      <c r="K23" s="153"/>
    </row>
    <row r="24" spans="1:11">
      <c r="A24" s="125"/>
      <c r="B24" s="125"/>
      <c r="C24" s="125"/>
      <c r="D24" s="125"/>
      <c r="E24" s="126"/>
      <c r="F24" s="126"/>
      <c r="G24" s="126"/>
      <c r="H24" s="126"/>
      <c r="I24" s="199"/>
      <c r="J24" s="126"/>
      <c r="K24" s="126"/>
    </row>
    <row r="25" spans="1:11">
      <c r="A25" s="170" t="s">
        <v>1369</v>
      </c>
      <c r="B25" s="125"/>
      <c r="C25" s="125"/>
      <c r="D25" s="125"/>
      <c r="E25" s="126"/>
      <c r="F25" s="126"/>
      <c r="G25" s="126"/>
      <c r="H25" s="126"/>
      <c r="I25" s="199"/>
      <c r="J25" s="126"/>
      <c r="K25" s="126"/>
    </row>
    <row r="26" spans="1:11" ht="15.75" customHeight="1">
      <c r="A26" s="138">
        <v>2</v>
      </c>
      <c r="B26" s="138" t="s">
        <v>1266</v>
      </c>
      <c r="C26" s="138">
        <v>6</v>
      </c>
      <c r="D26" s="138">
        <v>1516</v>
      </c>
      <c r="E26" s="139" t="str">
        <f>+VLOOKUP(D26,Participants!$A$1:$F$1496,2,FALSE)</f>
        <v>Abby Kreber</v>
      </c>
      <c r="F26" s="139">
        <f>+VLOOKUP(D26,Participants!$A$1:$F$1496,4,FALSE)</f>
        <v>0</v>
      </c>
      <c r="G26" s="139" t="str">
        <f>+VLOOKUP(D26,Participants!$A$1:$F$1496,5,FALSE)</f>
        <v>F</v>
      </c>
      <c r="H26" s="139">
        <f>+VLOOKUP(D26,Participants!$A$1:$F$1496,3,FALSE)</f>
        <v>0</v>
      </c>
      <c r="I26" s="139" t="str">
        <f>+VLOOKUP(D26,Participants!$A$1:$F$1496,6,FALSE)</f>
        <v>Varsity</v>
      </c>
      <c r="J26" s="139">
        <v>1</v>
      </c>
      <c r="K26" s="139"/>
    </row>
    <row r="27" spans="1:11" ht="15.75" customHeight="1">
      <c r="A27" s="138">
        <v>2</v>
      </c>
      <c r="B27" s="138" t="s">
        <v>1273</v>
      </c>
      <c r="C27" s="138">
        <v>13</v>
      </c>
      <c r="D27" s="138">
        <v>630</v>
      </c>
      <c r="E27" s="139" t="str">
        <f>+VLOOKUP(D27,Participants!$A$1:$F$1496,2,FALSE)</f>
        <v>Trishy Blume</v>
      </c>
      <c r="F27" s="139" t="str">
        <f>+VLOOKUP(D27,Participants!$A$1:$F$1496,4,FALSE)</f>
        <v>AAC</v>
      </c>
      <c r="G27" s="139" t="str">
        <f>+VLOOKUP(D27,Participants!$A$1:$F$1496,5,FALSE)</f>
        <v>F</v>
      </c>
      <c r="H27" s="139">
        <f>+VLOOKUP(D27,Participants!$A$1:$F$1496,3,FALSE)</f>
        <v>8</v>
      </c>
      <c r="I27" s="139" t="str">
        <f>+VLOOKUP(D27,Participants!$A$1:$F$1496,6,FALSE)</f>
        <v>Varsity</v>
      </c>
      <c r="J27" s="139">
        <v>2</v>
      </c>
      <c r="K27" s="139">
        <v>10</v>
      </c>
    </row>
    <row r="28" spans="1:11" ht="15.75" customHeight="1">
      <c r="A28" s="138">
        <v>2</v>
      </c>
      <c r="B28" s="182" t="s">
        <v>1274</v>
      </c>
      <c r="C28" s="182">
        <v>14</v>
      </c>
      <c r="D28" s="182">
        <v>354</v>
      </c>
      <c r="E28" s="183" t="str">
        <f>+VLOOKUP(D28,Participants!$A$1:$F$1496,2,FALSE)</f>
        <v>Samantha Bainbridge</v>
      </c>
      <c r="F28" s="183" t="str">
        <f>+VLOOKUP(D28,Participants!$A$1:$F$1496,4,FALSE)</f>
        <v>BTA</v>
      </c>
      <c r="G28" s="183" t="str">
        <f>+VLOOKUP(D28,Participants!$A$1:$F$1496,5,FALSE)</f>
        <v>F</v>
      </c>
      <c r="H28" s="183">
        <f>+VLOOKUP(D28,Participants!$A$1:$F$1496,3,FALSE)</f>
        <v>7</v>
      </c>
      <c r="I28" s="183" t="str">
        <f>+VLOOKUP(D28,Participants!$A$1:$F$1496,6,FALSE)</f>
        <v>Varsity</v>
      </c>
      <c r="J28" s="183">
        <v>3</v>
      </c>
      <c r="K28" s="183">
        <v>8</v>
      </c>
    </row>
    <row r="29" spans="1:11" ht="15.75" customHeight="1">
      <c r="A29" s="71"/>
      <c r="B29" s="99"/>
      <c r="C29" s="99"/>
      <c r="D29" s="99"/>
      <c r="E29" s="94"/>
      <c r="F29" s="94"/>
      <c r="G29" s="94"/>
      <c r="H29" s="94"/>
      <c r="I29" s="94"/>
      <c r="J29" s="94"/>
      <c r="K29" s="94"/>
    </row>
    <row r="30" spans="1:11" ht="15.75" customHeight="1">
      <c r="A30" s="71"/>
      <c r="B30" s="99"/>
      <c r="C30" s="99"/>
      <c r="D30" s="99"/>
      <c r="E30" s="94"/>
      <c r="F30" s="94"/>
      <c r="G30" s="94"/>
      <c r="H30" s="94"/>
      <c r="I30" s="94"/>
      <c r="J30" s="94"/>
      <c r="K30" s="94"/>
    </row>
    <row r="31" spans="1:11" ht="15.75" customHeight="1">
      <c r="A31" s="174" t="s">
        <v>1370</v>
      </c>
      <c r="B31" s="202"/>
      <c r="C31" s="202"/>
      <c r="D31" s="202"/>
      <c r="E31" s="203"/>
      <c r="F31" s="203"/>
      <c r="G31" s="203"/>
      <c r="H31" s="203"/>
      <c r="I31" s="203"/>
      <c r="J31" s="203"/>
      <c r="K31" s="203"/>
    </row>
    <row r="32" spans="1:11" ht="15.75" customHeight="1">
      <c r="A32" s="129">
        <v>2</v>
      </c>
      <c r="B32" s="129" t="s">
        <v>1261</v>
      </c>
      <c r="C32" s="129">
        <v>1</v>
      </c>
      <c r="D32" s="129">
        <v>708</v>
      </c>
      <c r="E32" s="130" t="str">
        <f>+VLOOKUP(D32,Participants!$A$1:$F$1496,2,FALSE)</f>
        <v>CJ Singleton</v>
      </c>
      <c r="F32" s="130" t="str">
        <f>+VLOOKUP(D32,Participants!$A$1:$F$1496,4,FALSE)</f>
        <v>BCS</v>
      </c>
      <c r="G32" s="130" t="str">
        <f>+VLOOKUP(D32,Participants!$A$1:$F$1496,5,FALSE)</f>
        <v>M</v>
      </c>
      <c r="H32" s="130">
        <f>+VLOOKUP(D32,Participants!$A$1:$F$1496,3,FALSE)</f>
        <v>8</v>
      </c>
      <c r="I32" s="130" t="str">
        <f>+VLOOKUP(D32,Participants!$A$1:$F$1496,6,FALSE)</f>
        <v>Varsity</v>
      </c>
      <c r="J32" s="130">
        <v>1</v>
      </c>
      <c r="K32" s="130">
        <v>10</v>
      </c>
    </row>
    <row r="33" spans="1:11" ht="15.75" customHeight="1">
      <c r="A33" s="129">
        <v>2</v>
      </c>
      <c r="B33" s="129" t="s">
        <v>1262</v>
      </c>
      <c r="C33" s="129">
        <v>2</v>
      </c>
      <c r="D33" s="129">
        <v>1528</v>
      </c>
      <c r="E33" s="130" t="str">
        <f>+VLOOKUP(D33,Participants!$A$1:$F$1496,2,FALSE)</f>
        <v>Noah Petersen</v>
      </c>
      <c r="F33" s="130">
        <f>+VLOOKUP(D33,Participants!$A$1:$F$1496,4,FALSE)</f>
        <v>0</v>
      </c>
      <c r="G33" s="130" t="str">
        <f>+VLOOKUP(D33,Participants!$A$1:$F$1496,5,FALSE)</f>
        <v>M</v>
      </c>
      <c r="H33" s="130">
        <f>+VLOOKUP(D33,Participants!$A$1:$F$1496,3,FALSE)</f>
        <v>0</v>
      </c>
      <c r="I33" s="130" t="str">
        <f>+VLOOKUP(D33,Participants!$A$1:$F$1496,6,FALSE)</f>
        <v>Varsity</v>
      </c>
      <c r="J33" s="130">
        <v>2</v>
      </c>
      <c r="K33" s="130"/>
    </row>
    <row r="34" spans="1:11" ht="15.75" customHeight="1">
      <c r="A34" s="129">
        <v>2</v>
      </c>
      <c r="B34" s="129" t="s">
        <v>1263</v>
      </c>
      <c r="C34" s="129">
        <v>3</v>
      </c>
      <c r="D34" s="129">
        <v>1231</v>
      </c>
      <c r="E34" s="130" t="str">
        <f>+VLOOKUP(D34,Participants!$A$1:$F$1496,2,FALSE)</f>
        <v>Joseph Harmanos</v>
      </c>
      <c r="F34" s="130" t="str">
        <f>+VLOOKUP(D34,Participants!$A$1:$F$1496,4,FALSE)</f>
        <v>GRE</v>
      </c>
      <c r="G34" s="130" t="str">
        <f>+VLOOKUP(D34,Participants!$A$1:$F$1496,5,FALSE)</f>
        <v>M</v>
      </c>
      <c r="H34" s="130">
        <f>+VLOOKUP(D34,Participants!$A$1:$F$1496,3,FALSE)</f>
        <v>7</v>
      </c>
      <c r="I34" s="130" t="str">
        <f>+VLOOKUP(D34,Participants!$A$1:$F$1496,6,FALSE)</f>
        <v>Varsity</v>
      </c>
      <c r="J34" s="130">
        <v>3</v>
      </c>
      <c r="K34" s="130">
        <v>8</v>
      </c>
    </row>
    <row r="35" spans="1:11" ht="15.75" customHeight="1">
      <c r="A35" s="129">
        <v>2</v>
      </c>
      <c r="B35" s="129" t="s">
        <v>1264</v>
      </c>
      <c r="C35" s="129">
        <v>4</v>
      </c>
      <c r="D35" s="129">
        <v>365</v>
      </c>
      <c r="E35" s="130" t="str">
        <f>+VLOOKUP(D35,Participants!$A$1:$F$1496,2,FALSE)</f>
        <v>JP Byrnes</v>
      </c>
      <c r="F35" s="130" t="str">
        <f>+VLOOKUP(D35,Participants!$A$1:$F$1496,4,FALSE)</f>
        <v>BTA</v>
      </c>
      <c r="G35" s="130" t="str">
        <f>+VLOOKUP(D35,Participants!$A$1:$F$1496,5,FALSE)</f>
        <v>M</v>
      </c>
      <c r="H35" s="130">
        <f>+VLOOKUP(D35,Participants!$A$1:$F$1496,3,FALSE)</f>
        <v>7</v>
      </c>
      <c r="I35" s="130" t="str">
        <f>+VLOOKUP(D35,Participants!$A$1:$F$1496,6,FALSE)</f>
        <v>Varsity</v>
      </c>
      <c r="J35" s="130">
        <v>4</v>
      </c>
      <c r="K35" s="130">
        <v>6</v>
      </c>
    </row>
    <row r="36" spans="1:11" ht="15.75" customHeight="1">
      <c r="A36" s="129">
        <v>2</v>
      </c>
      <c r="B36" s="129" t="s">
        <v>1265</v>
      </c>
      <c r="C36" s="129">
        <v>5</v>
      </c>
      <c r="D36" s="129">
        <v>631</v>
      </c>
      <c r="E36" s="130" t="str">
        <f>+VLOOKUP(D36,Participants!$A$1:$F$1496,2,FALSE)</f>
        <v>Anthony Ferraro</v>
      </c>
      <c r="F36" s="130" t="str">
        <f>+VLOOKUP(D36,Participants!$A$1:$F$1496,4,FALSE)</f>
        <v>AAC</v>
      </c>
      <c r="G36" s="130" t="str">
        <f>+VLOOKUP(D36,Participants!$A$1:$F$1496,5,FALSE)</f>
        <v>M</v>
      </c>
      <c r="H36" s="130">
        <f>+VLOOKUP(D36,Participants!$A$1:$F$1496,3,FALSE)</f>
        <v>7</v>
      </c>
      <c r="I36" s="130" t="str">
        <f>+VLOOKUP(D36,Participants!$A$1:$F$1496,6,FALSE)</f>
        <v>Varsity</v>
      </c>
      <c r="J36" s="130">
        <v>5</v>
      </c>
      <c r="K36" s="130">
        <v>5</v>
      </c>
    </row>
    <row r="37" spans="1:11" ht="15.75" customHeight="1">
      <c r="A37" s="129">
        <v>2</v>
      </c>
      <c r="B37" s="129" t="s">
        <v>1267</v>
      </c>
      <c r="C37" s="129">
        <v>7</v>
      </c>
      <c r="D37" s="129">
        <v>1530</v>
      </c>
      <c r="E37" s="130">
        <f>+VLOOKUP(D37,Participants!$A$1:$F$1496,2,FALSE)</f>
        <v>0</v>
      </c>
      <c r="F37" s="130">
        <f>+VLOOKUP(D37,Participants!$A$1:$F$1496,4,FALSE)</f>
        <v>0</v>
      </c>
      <c r="G37" s="130" t="str">
        <f>+VLOOKUP(D37,Participants!$A$1:$F$1496,5,FALSE)</f>
        <v>M</v>
      </c>
      <c r="H37" s="130">
        <f>+VLOOKUP(D37,Participants!$A$1:$F$1496,3,FALSE)</f>
        <v>0</v>
      </c>
      <c r="I37" s="130" t="str">
        <f>+VLOOKUP(D37,Participants!$A$1:$F$1496,6,FALSE)</f>
        <v>Varsity</v>
      </c>
      <c r="J37" s="130">
        <v>6</v>
      </c>
      <c r="K37" s="130"/>
    </row>
    <row r="38" spans="1:11" ht="15.75" customHeight="1">
      <c r="A38" s="129">
        <v>2</v>
      </c>
      <c r="B38" s="129" t="s">
        <v>1268</v>
      </c>
      <c r="C38" s="129">
        <v>8</v>
      </c>
      <c r="D38" s="129">
        <v>361</v>
      </c>
      <c r="E38" s="130" t="str">
        <f>+VLOOKUP(D38,Participants!$A$1:$F$1496,2,FALSE)</f>
        <v>Aiden Herman</v>
      </c>
      <c r="F38" s="130" t="str">
        <f>+VLOOKUP(D38,Participants!$A$1:$F$1496,4,FALSE)</f>
        <v>BTA</v>
      </c>
      <c r="G38" s="130" t="str">
        <f>+VLOOKUP(D38,Participants!$A$1:$F$1496,5,FALSE)</f>
        <v>M</v>
      </c>
      <c r="H38" s="130">
        <f>+VLOOKUP(D38,Participants!$A$1:$F$1496,3,FALSE)</f>
        <v>7</v>
      </c>
      <c r="I38" s="130" t="str">
        <f>+VLOOKUP(D38,Participants!$A$1:$F$1496,6,FALSE)</f>
        <v>Varsity</v>
      </c>
      <c r="J38" s="130">
        <v>7</v>
      </c>
      <c r="K38" s="130">
        <v>4</v>
      </c>
    </row>
    <row r="39" spans="1:11" ht="15.75" customHeight="1">
      <c r="A39" s="129">
        <v>2</v>
      </c>
      <c r="B39" s="129" t="s">
        <v>1269</v>
      </c>
      <c r="C39" s="129">
        <v>9</v>
      </c>
      <c r="D39" s="129">
        <v>93</v>
      </c>
      <c r="E39" s="130" t="str">
        <f>+VLOOKUP(D39,Participants!$A$1:$F$1496,2,FALSE)</f>
        <v>Matthew Scholl</v>
      </c>
      <c r="F39" s="130" t="str">
        <f>+VLOOKUP(D39,Participants!$A$1:$F$1496,4,FALSE)</f>
        <v>BFS</v>
      </c>
      <c r="G39" s="130" t="str">
        <f>+VLOOKUP(D39,Participants!$A$1:$F$1496,5,FALSE)</f>
        <v>M</v>
      </c>
      <c r="H39" s="130">
        <f>+VLOOKUP(D39,Participants!$A$1:$F$1496,3,FALSE)</f>
        <v>8</v>
      </c>
      <c r="I39" s="130" t="str">
        <f>+VLOOKUP(D39,Participants!$A$1:$F$1496,6,FALSE)</f>
        <v>Varsity</v>
      </c>
      <c r="J39" s="130">
        <v>8</v>
      </c>
      <c r="K39" s="130">
        <v>3</v>
      </c>
    </row>
    <row r="40" spans="1:11" ht="15.75" customHeight="1">
      <c r="A40" s="129">
        <v>2</v>
      </c>
      <c r="B40" s="129" t="s">
        <v>1270</v>
      </c>
      <c r="C40" s="129">
        <v>10</v>
      </c>
      <c r="D40" s="129">
        <v>369</v>
      </c>
      <c r="E40" s="130" t="str">
        <f>+VLOOKUP(D40,Participants!$A$1:$F$1496,2,FALSE)</f>
        <v>Max Regan</v>
      </c>
      <c r="F40" s="130" t="str">
        <f>+VLOOKUP(D40,Participants!$A$1:$F$1496,4,FALSE)</f>
        <v>BTA</v>
      </c>
      <c r="G40" s="130" t="str">
        <f>+VLOOKUP(D40,Participants!$A$1:$F$1496,5,FALSE)</f>
        <v>M</v>
      </c>
      <c r="H40" s="130">
        <f>+VLOOKUP(D40,Participants!$A$1:$F$1496,3,FALSE)</f>
        <v>7</v>
      </c>
      <c r="I40" s="130" t="str">
        <f>+VLOOKUP(D40,Participants!$A$1:$F$1496,6,FALSE)</f>
        <v>Varsity</v>
      </c>
      <c r="J40" s="130">
        <v>9</v>
      </c>
      <c r="K40" s="130">
        <v>2</v>
      </c>
    </row>
    <row r="41" spans="1:11" ht="15.75" customHeight="1">
      <c r="A41" s="129">
        <v>2</v>
      </c>
      <c r="B41" s="129" t="s">
        <v>1271</v>
      </c>
      <c r="C41" s="129">
        <v>11</v>
      </c>
      <c r="D41" s="129">
        <v>367</v>
      </c>
      <c r="E41" s="130" t="str">
        <f>+VLOOKUP(D41,Participants!$A$1:$F$1496,2,FALSE)</f>
        <v>Matthew Graper</v>
      </c>
      <c r="F41" s="130" t="str">
        <f>+VLOOKUP(D41,Participants!$A$1:$F$1496,4,FALSE)</f>
        <v>BTA</v>
      </c>
      <c r="G41" s="130" t="str">
        <f>+VLOOKUP(D41,Participants!$A$1:$F$1496,5,FALSE)</f>
        <v>M</v>
      </c>
      <c r="H41" s="130">
        <f>+VLOOKUP(D41,Participants!$A$1:$F$1496,3,FALSE)</f>
        <v>7</v>
      </c>
      <c r="I41" s="130" t="str">
        <f>+VLOOKUP(D41,Participants!$A$1:$F$1496,6,FALSE)</f>
        <v>Varsity</v>
      </c>
      <c r="J41" s="130">
        <v>10</v>
      </c>
      <c r="K41" s="130"/>
    </row>
    <row r="42" spans="1:11" ht="15.75" customHeight="1">
      <c r="A42" s="129">
        <v>2</v>
      </c>
      <c r="B42" s="129" t="s">
        <v>1272</v>
      </c>
      <c r="C42" s="129">
        <v>12</v>
      </c>
      <c r="D42" s="129">
        <v>632</v>
      </c>
      <c r="E42" s="130" t="str">
        <f>+VLOOKUP(D42,Participants!$A$1:$F$1496,2,FALSE)</f>
        <v>Giovanna Vella</v>
      </c>
      <c r="F42" s="130" t="str">
        <f>+VLOOKUP(D42,Participants!$A$1:$F$1496,4,FALSE)</f>
        <v>AAC</v>
      </c>
      <c r="G42" s="130" t="str">
        <f>+VLOOKUP(D42,Participants!$A$1:$F$1496,5,FALSE)</f>
        <v>M</v>
      </c>
      <c r="H42" s="130">
        <f>+VLOOKUP(D42,Participants!$A$1:$F$1496,3,FALSE)</f>
        <v>8</v>
      </c>
      <c r="I42" s="130" t="str">
        <f>+VLOOKUP(D42,Participants!$A$1:$F$1496,6,FALSE)</f>
        <v>Varsity</v>
      </c>
      <c r="J42" s="130">
        <v>11</v>
      </c>
      <c r="K42" s="130"/>
    </row>
    <row r="43" spans="1:11" ht="15.75" customHeight="1">
      <c r="D43" s="3"/>
    </row>
    <row r="44" spans="1:11" ht="15.75" customHeight="1">
      <c r="D44" s="3"/>
    </row>
    <row r="45" spans="1:11" ht="15.75" customHeight="1">
      <c r="D45" s="3"/>
    </row>
    <row r="46" spans="1:11" ht="15.75" customHeight="1">
      <c r="D46" s="3"/>
    </row>
    <row r="47" spans="1:11" ht="15.75" customHeight="1">
      <c r="D47" s="3"/>
    </row>
    <row r="48" spans="1:11" ht="15.75" customHeight="1">
      <c r="D48" s="3"/>
    </row>
    <row r="49" spans="4:4" ht="15.75" customHeight="1">
      <c r="D49" s="3"/>
    </row>
    <row r="50" spans="4:4" ht="15.75" customHeight="1">
      <c r="D50" s="3"/>
    </row>
    <row r="51" spans="4:4" ht="15.75" customHeight="1">
      <c r="D51" s="3"/>
    </row>
    <row r="52" spans="4:4" ht="15.75" customHeight="1">
      <c r="D52" s="3"/>
    </row>
    <row r="53" spans="4:4" ht="15.75" customHeight="1">
      <c r="D53" s="3"/>
    </row>
    <row r="54" spans="4:4" ht="15.75" customHeight="1">
      <c r="D54" s="3"/>
    </row>
    <row r="55" spans="4:4" ht="15.75" customHeight="1">
      <c r="D55" s="3"/>
    </row>
    <row r="56" spans="4:4" ht="15.75" customHeight="1">
      <c r="D56" s="3"/>
    </row>
    <row r="57" spans="4:4" ht="15.75" customHeight="1">
      <c r="D57" s="3"/>
    </row>
    <row r="58" spans="4:4" ht="15.75" customHeight="1">
      <c r="D58" s="3"/>
    </row>
    <row r="59" spans="4:4" ht="15.75" customHeight="1">
      <c r="D59" s="3"/>
    </row>
    <row r="60" spans="4:4" ht="15.75" customHeight="1">
      <c r="D60" s="3"/>
    </row>
    <row r="61" spans="4:4" ht="15.75" customHeight="1">
      <c r="D61" s="3"/>
    </row>
    <row r="62" spans="4:4" ht="15.75" customHeight="1">
      <c r="D62" s="3"/>
    </row>
    <row r="63" spans="4:4" ht="15.75" customHeight="1">
      <c r="D63" s="3"/>
    </row>
    <row r="64" spans="4:4" ht="15.75" customHeight="1">
      <c r="D64" s="3"/>
    </row>
    <row r="65" spans="4:4" ht="15.75" customHeight="1">
      <c r="D65" s="3"/>
    </row>
    <row r="66" spans="4:4" ht="15.75" customHeight="1">
      <c r="D66" s="3"/>
    </row>
    <row r="67" spans="4:4" ht="15.75" customHeight="1">
      <c r="D67" s="3"/>
    </row>
    <row r="68" spans="4:4" ht="15.75" customHeight="1">
      <c r="D68" s="3"/>
    </row>
    <row r="69" spans="4:4" ht="15.75" customHeight="1">
      <c r="D69" s="3"/>
    </row>
    <row r="70" spans="4:4" ht="15.75" customHeight="1">
      <c r="D70" s="3"/>
    </row>
    <row r="71" spans="4:4" ht="15.75" customHeight="1">
      <c r="D71" s="3"/>
    </row>
    <row r="72" spans="4:4" ht="15.75" customHeight="1">
      <c r="D72" s="3"/>
    </row>
    <row r="73" spans="4:4" ht="15.75" customHeight="1">
      <c r="D73" s="3"/>
    </row>
    <row r="74" spans="4:4" ht="15.75" customHeight="1">
      <c r="D74" s="3"/>
    </row>
    <row r="75" spans="4:4" ht="15.75" customHeight="1">
      <c r="D75" s="3"/>
    </row>
    <row r="76" spans="4:4" ht="15.75" customHeight="1">
      <c r="D76" s="3"/>
    </row>
    <row r="77" spans="4:4" ht="15.75" customHeight="1">
      <c r="D77" s="3"/>
    </row>
    <row r="78" spans="4:4" ht="15.75" customHeight="1">
      <c r="D78" s="3"/>
    </row>
    <row r="79" spans="4:4" ht="15.75" customHeight="1">
      <c r="D79" s="3"/>
    </row>
    <row r="80" spans="4:4" ht="15.75" customHeight="1">
      <c r="D80" s="3"/>
    </row>
    <row r="81" spans="4:4" ht="15.75" customHeight="1">
      <c r="D81" s="3"/>
    </row>
    <row r="82" spans="4:4" ht="15.75" customHeight="1">
      <c r="D82" s="3"/>
    </row>
    <row r="83" spans="4:4" ht="15.75" customHeight="1">
      <c r="D83" s="3"/>
    </row>
    <row r="84" spans="4:4" ht="15.75" customHeight="1">
      <c r="D84" s="3"/>
    </row>
    <row r="85" spans="4:4" ht="15.75" customHeight="1">
      <c r="D85" s="3"/>
    </row>
    <row r="86" spans="4:4" ht="15.75" customHeight="1">
      <c r="D86" s="3"/>
    </row>
    <row r="87" spans="4:4" ht="15.75" customHeight="1">
      <c r="D87" s="3"/>
    </row>
    <row r="88" spans="4:4" ht="15.75" customHeight="1">
      <c r="D88" s="3"/>
    </row>
    <row r="89" spans="4:4" ht="15.75" customHeight="1">
      <c r="D89" s="3"/>
    </row>
    <row r="90" spans="4:4" ht="15.75" customHeight="1">
      <c r="D90" s="3"/>
    </row>
    <row r="91" spans="4:4" ht="15.75" customHeight="1">
      <c r="D91" s="3"/>
    </row>
    <row r="92" spans="4:4" ht="15.75" customHeight="1">
      <c r="D92" s="3"/>
    </row>
    <row r="93" spans="4:4" ht="15.75" customHeight="1">
      <c r="D93" s="3"/>
    </row>
    <row r="94" spans="4:4" ht="15.75" customHeight="1">
      <c r="D94" s="3"/>
    </row>
    <row r="95" spans="4:4" ht="15.75" customHeight="1">
      <c r="D95" s="3"/>
    </row>
    <row r="96" spans="4:4" ht="15.75" customHeight="1">
      <c r="D96" s="3"/>
    </row>
    <row r="97" spans="4:4" ht="15.75" customHeight="1">
      <c r="D97" s="3"/>
    </row>
    <row r="98" spans="4:4" ht="15.75" customHeight="1">
      <c r="D98" s="3"/>
    </row>
    <row r="99" spans="4:4" ht="15.75" customHeight="1">
      <c r="D99" s="3"/>
    </row>
    <row r="100" spans="4:4" ht="15.75" customHeight="1">
      <c r="D100" s="3"/>
    </row>
    <row r="101" spans="4:4" ht="15.75" customHeight="1">
      <c r="D101" s="3"/>
    </row>
    <row r="102" spans="4:4" ht="15.75" customHeight="1">
      <c r="D102" s="3"/>
    </row>
    <row r="103" spans="4:4" ht="15.75" customHeight="1">
      <c r="D103" s="3"/>
    </row>
    <row r="104" spans="4:4" ht="15.75" customHeight="1">
      <c r="D104" s="3"/>
    </row>
    <row r="105" spans="4:4" ht="15.75" customHeight="1">
      <c r="D105" s="3"/>
    </row>
    <row r="106" spans="4:4" ht="15.75" customHeight="1">
      <c r="D106" s="3"/>
    </row>
    <row r="107" spans="4:4" ht="15.75" customHeight="1">
      <c r="D107" s="3"/>
    </row>
    <row r="108" spans="4:4" ht="15.75" customHeight="1">
      <c r="D108" s="3"/>
    </row>
    <row r="109" spans="4:4" ht="15.75" customHeight="1">
      <c r="D109" s="3"/>
    </row>
    <row r="110" spans="4:4" ht="15.75" customHeight="1">
      <c r="D110" s="3"/>
    </row>
    <row r="111" spans="4:4" ht="15.75" customHeight="1">
      <c r="D111" s="3"/>
    </row>
    <row r="112" spans="4:4" ht="15.75" customHeight="1">
      <c r="D112" s="3"/>
    </row>
    <row r="113" spans="4:4" ht="15.75" customHeight="1">
      <c r="D113" s="3"/>
    </row>
    <row r="114" spans="4:4" ht="15.75" customHeight="1">
      <c r="D114" s="3"/>
    </row>
    <row r="115" spans="4:4" ht="15.75" customHeight="1">
      <c r="D115" s="3"/>
    </row>
    <row r="116" spans="4:4" ht="15.75" customHeight="1">
      <c r="D116" s="3"/>
    </row>
    <row r="117" spans="4:4" ht="15.75" customHeight="1">
      <c r="D117" s="3"/>
    </row>
    <row r="118" spans="4:4" ht="15.75" customHeight="1">
      <c r="D118" s="3"/>
    </row>
    <row r="119" spans="4:4" ht="15.75" customHeight="1">
      <c r="D119" s="3"/>
    </row>
    <row r="120" spans="4:4" ht="15.75" customHeight="1">
      <c r="D120" s="3"/>
    </row>
    <row r="121" spans="4:4" ht="15.75" customHeight="1">
      <c r="D121" s="3"/>
    </row>
    <row r="122" spans="4:4" ht="15.75" customHeight="1">
      <c r="D122" s="3"/>
    </row>
    <row r="123" spans="4:4" ht="15.75" customHeight="1">
      <c r="D123" s="3"/>
    </row>
    <row r="124" spans="4:4" ht="15.75" customHeight="1">
      <c r="D124" s="3"/>
    </row>
    <row r="125" spans="4:4" ht="15.75" customHeight="1">
      <c r="D125" s="3"/>
    </row>
    <row r="126" spans="4:4" ht="15.75" customHeight="1">
      <c r="D126" s="3"/>
    </row>
    <row r="127" spans="4:4" ht="15.75" customHeight="1">
      <c r="D127" s="3"/>
    </row>
    <row r="128" spans="4:4" ht="15.75" customHeight="1">
      <c r="D128" s="3"/>
    </row>
    <row r="129" spans="4:4" ht="15.75" customHeight="1">
      <c r="D129" s="3"/>
    </row>
    <row r="130" spans="4:4" ht="15.75" customHeight="1">
      <c r="D130" s="3"/>
    </row>
    <row r="131" spans="4:4" ht="15.75" customHeight="1">
      <c r="D131" s="3"/>
    </row>
    <row r="132" spans="4:4" ht="15.75" customHeight="1">
      <c r="D132" s="3"/>
    </row>
    <row r="133" spans="4:4" ht="15.75" customHeight="1">
      <c r="D133" s="3"/>
    </row>
    <row r="134" spans="4:4" ht="15.75" customHeight="1">
      <c r="D134" s="3"/>
    </row>
    <row r="135" spans="4:4" ht="15.75" customHeight="1">
      <c r="D135" s="3"/>
    </row>
    <row r="136" spans="4:4" ht="15.75" customHeight="1">
      <c r="D136" s="3"/>
    </row>
    <row r="137" spans="4:4" ht="15.75" customHeight="1">
      <c r="D137" s="3"/>
    </row>
    <row r="138" spans="4:4" ht="15.75" customHeight="1">
      <c r="D138" s="3"/>
    </row>
    <row r="139" spans="4:4" ht="15.75" customHeight="1">
      <c r="D139" s="3"/>
    </row>
    <row r="140" spans="4:4" ht="15.75" customHeight="1">
      <c r="D140" s="3"/>
    </row>
    <row r="141" spans="4:4" ht="15.75" customHeight="1">
      <c r="D141" s="3"/>
    </row>
    <row r="142" spans="4:4" ht="15.75" customHeight="1">
      <c r="D142" s="3"/>
    </row>
    <row r="143" spans="4:4" ht="15.75" customHeight="1">
      <c r="D143" s="3"/>
    </row>
    <row r="144" spans="4:4" ht="15.75" customHeight="1">
      <c r="D144" s="3"/>
    </row>
    <row r="145" spans="4:4" ht="15.75" customHeight="1">
      <c r="D145" s="3"/>
    </row>
    <row r="146" spans="4:4" ht="15.75" customHeight="1">
      <c r="D146" s="3"/>
    </row>
    <row r="147" spans="4:4" ht="15.75" customHeight="1">
      <c r="D147" s="3"/>
    </row>
    <row r="148" spans="4:4" ht="15.75" customHeight="1">
      <c r="D148" s="3"/>
    </row>
    <row r="149" spans="4:4" ht="15.75" customHeight="1">
      <c r="D149" s="3"/>
    </row>
    <row r="150" spans="4:4" ht="15.75" customHeight="1">
      <c r="D150" s="3"/>
    </row>
    <row r="151" spans="4:4" ht="15.75" customHeight="1">
      <c r="D151" s="3"/>
    </row>
    <row r="152" spans="4:4" ht="15.75" customHeight="1">
      <c r="D152" s="3"/>
    </row>
    <row r="153" spans="4:4" ht="15.75" customHeight="1">
      <c r="D153" s="3"/>
    </row>
    <row r="154" spans="4:4" ht="15.75" customHeight="1">
      <c r="D154" s="3"/>
    </row>
    <row r="155" spans="4:4" ht="15.75" customHeight="1">
      <c r="D155" s="3"/>
    </row>
    <row r="156" spans="4:4" ht="15.75" customHeight="1">
      <c r="D156" s="3"/>
    </row>
    <row r="157" spans="4:4" ht="15.75" customHeight="1">
      <c r="D157" s="3"/>
    </row>
    <row r="158" spans="4:4" ht="15.75" customHeight="1">
      <c r="D158" s="3"/>
    </row>
    <row r="159" spans="4:4" ht="15.75" customHeight="1">
      <c r="D159" s="3"/>
    </row>
    <row r="160" spans="4:4" ht="15.75" customHeight="1">
      <c r="D160" s="3"/>
    </row>
    <row r="161" spans="4:4" ht="15.75" customHeight="1">
      <c r="D161" s="3"/>
    </row>
    <row r="162" spans="4:4" ht="15.75" customHeight="1">
      <c r="D162" s="3"/>
    </row>
    <row r="163" spans="4:4" ht="15.75" customHeight="1">
      <c r="D163" s="3"/>
    </row>
    <row r="164" spans="4:4" ht="15.75" customHeight="1">
      <c r="D164" s="3"/>
    </row>
    <row r="165" spans="4:4" ht="15.75" customHeight="1">
      <c r="D165" s="3"/>
    </row>
    <row r="166" spans="4:4" ht="15.75" customHeight="1">
      <c r="D166" s="3"/>
    </row>
    <row r="167" spans="4:4" ht="15.75" customHeight="1">
      <c r="D167" s="3"/>
    </row>
    <row r="168" spans="4:4" ht="15.75" customHeight="1">
      <c r="D168" s="3"/>
    </row>
    <row r="169" spans="4:4" ht="15.75" customHeight="1">
      <c r="D169" s="3"/>
    </row>
    <row r="170" spans="4:4" ht="15.75" customHeight="1">
      <c r="D170" s="3"/>
    </row>
    <row r="171" spans="4:4" ht="15.75" customHeight="1">
      <c r="D171" s="3"/>
    </row>
    <row r="172" spans="4:4" ht="15.75" customHeight="1">
      <c r="D172" s="3"/>
    </row>
    <row r="173" spans="4:4" ht="15.75" customHeight="1">
      <c r="D173" s="3"/>
    </row>
    <row r="174" spans="4:4" ht="15.75" customHeight="1">
      <c r="D174" s="3"/>
    </row>
    <row r="175" spans="4:4" ht="15.75" customHeight="1">
      <c r="D175" s="3"/>
    </row>
    <row r="176" spans="4:4" ht="15.75" customHeight="1">
      <c r="D176" s="3"/>
    </row>
    <row r="177" spans="4:4" ht="15.75" customHeight="1">
      <c r="D177" s="3"/>
    </row>
    <row r="178" spans="4:4" ht="15.75" customHeight="1">
      <c r="D178" s="3"/>
    </row>
    <row r="179" spans="4:4" ht="15.75" customHeight="1">
      <c r="D179" s="3"/>
    </row>
    <row r="180" spans="4:4" ht="15.75" customHeight="1">
      <c r="D180" s="3"/>
    </row>
    <row r="181" spans="4:4" ht="15.75" customHeight="1">
      <c r="D181" s="3"/>
    </row>
    <row r="182" spans="4:4" ht="15.75" customHeight="1">
      <c r="D182" s="3"/>
    </row>
    <row r="183" spans="4:4" ht="15.75" customHeight="1">
      <c r="D183" s="3"/>
    </row>
    <row r="184" spans="4:4" ht="15.75" customHeight="1">
      <c r="D184" s="3"/>
    </row>
    <row r="185" spans="4:4" ht="15.75" customHeight="1">
      <c r="D185" s="3"/>
    </row>
    <row r="186" spans="4:4" ht="15.75" customHeight="1">
      <c r="D186" s="3"/>
    </row>
    <row r="187" spans="4:4" ht="15.75" customHeight="1">
      <c r="D187" s="3"/>
    </row>
    <row r="188" spans="4:4" ht="15.75" customHeight="1">
      <c r="D188" s="3"/>
    </row>
    <row r="189" spans="4:4" ht="15.75" customHeight="1">
      <c r="D189" s="3"/>
    </row>
    <row r="190" spans="4:4" ht="15.75" customHeight="1">
      <c r="D190" s="3"/>
    </row>
    <row r="191" spans="4:4" ht="15.75" customHeight="1">
      <c r="D191" s="3"/>
    </row>
    <row r="192" spans="4:4" ht="15.75" customHeight="1">
      <c r="D192" s="3"/>
    </row>
    <row r="193" spans="4:4" ht="15.75" customHeight="1">
      <c r="D193" s="3"/>
    </row>
    <row r="194" spans="4:4" ht="15.75" customHeight="1">
      <c r="D194" s="3"/>
    </row>
    <row r="195" spans="4:4" ht="15.75" customHeight="1">
      <c r="D195" s="3"/>
    </row>
    <row r="196" spans="4:4" ht="15.75" customHeight="1">
      <c r="D196" s="3"/>
    </row>
    <row r="197" spans="4:4" ht="15.75" customHeight="1">
      <c r="D197" s="3"/>
    </row>
    <row r="198" spans="4:4" ht="15.75" customHeight="1">
      <c r="D198" s="3"/>
    </row>
    <row r="199" spans="4:4" ht="15.75" customHeight="1">
      <c r="D199" s="3"/>
    </row>
    <row r="200" spans="4:4" ht="15.75" customHeight="1">
      <c r="D200" s="3"/>
    </row>
    <row r="201" spans="4:4" ht="15.75" customHeight="1">
      <c r="D201" s="3"/>
    </row>
    <row r="202" spans="4:4" ht="15.75" customHeight="1">
      <c r="D202" s="3"/>
    </row>
    <row r="203" spans="4:4" ht="15.75" customHeight="1">
      <c r="D203" s="3"/>
    </row>
    <row r="204" spans="4:4" ht="15.75" customHeight="1">
      <c r="D204" s="3"/>
    </row>
    <row r="205" spans="4:4" ht="15.75" customHeight="1">
      <c r="D205" s="3"/>
    </row>
    <row r="206" spans="4:4" ht="15.75" customHeight="1">
      <c r="D206" s="3"/>
    </row>
    <row r="207" spans="4:4" ht="15.75" customHeight="1">
      <c r="D207" s="3"/>
    </row>
    <row r="208" spans="4:4" ht="15.75" customHeight="1">
      <c r="D208" s="3"/>
    </row>
    <row r="209" spans="4:4" ht="15.75" customHeight="1">
      <c r="D209" s="3"/>
    </row>
    <row r="210" spans="4:4" ht="15.75" customHeight="1">
      <c r="D210" s="3"/>
    </row>
    <row r="211" spans="4:4" ht="15.75" customHeight="1">
      <c r="D211" s="3"/>
    </row>
    <row r="212" spans="4:4" ht="15.75" customHeight="1">
      <c r="D212" s="3"/>
    </row>
    <row r="213" spans="4:4" ht="15.75" customHeight="1">
      <c r="D213" s="3"/>
    </row>
    <row r="214" spans="4:4" ht="15.75" customHeight="1">
      <c r="D214" s="3"/>
    </row>
    <row r="215" spans="4:4" ht="15.75" customHeight="1">
      <c r="D215" s="3"/>
    </row>
    <row r="216" spans="4:4" ht="15.75" customHeight="1">
      <c r="D216" s="3"/>
    </row>
    <row r="217" spans="4:4" ht="15.75" customHeight="1">
      <c r="D217" s="3"/>
    </row>
    <row r="218" spans="4:4" ht="15.75" customHeight="1">
      <c r="D218" s="3"/>
    </row>
    <row r="219" spans="4:4" ht="15.75" customHeight="1">
      <c r="D219" s="3"/>
    </row>
    <row r="220" spans="4:4" ht="15.75" customHeight="1">
      <c r="D220" s="3"/>
    </row>
    <row r="221" spans="4:4" ht="15.75" customHeight="1">
      <c r="D221" s="3"/>
    </row>
    <row r="222" spans="4:4" ht="15.75" customHeight="1">
      <c r="D222" s="3"/>
    </row>
    <row r="223" spans="4:4" ht="15.75" customHeight="1">
      <c r="D223" s="3"/>
    </row>
    <row r="224" spans="4:4" ht="15.75" customHeight="1">
      <c r="D224" s="3"/>
    </row>
    <row r="225" spans="4:4" ht="15.75" customHeight="1">
      <c r="D225" s="3"/>
    </row>
    <row r="226" spans="4:4" ht="15.75" customHeight="1">
      <c r="D226" s="3"/>
    </row>
    <row r="227" spans="4:4" ht="15.75" customHeight="1">
      <c r="D227" s="3"/>
    </row>
    <row r="228" spans="4:4" ht="15.75" customHeight="1">
      <c r="D228" s="3"/>
    </row>
    <row r="229" spans="4:4" ht="15.75" customHeight="1">
      <c r="D229" s="3"/>
    </row>
    <row r="230" spans="4:4" ht="15.75" customHeight="1">
      <c r="D230" s="3"/>
    </row>
    <row r="231" spans="4:4" ht="15.75" customHeight="1">
      <c r="D231" s="3"/>
    </row>
    <row r="232" spans="4:4" ht="15.75" customHeight="1">
      <c r="D232" s="3"/>
    </row>
    <row r="233" spans="4:4" ht="15.75" customHeight="1">
      <c r="D233" s="3"/>
    </row>
    <row r="234" spans="4:4" ht="15.75" customHeight="1">
      <c r="D234" s="3"/>
    </row>
    <row r="235" spans="4:4" ht="15.75" customHeight="1">
      <c r="D235" s="3"/>
    </row>
    <row r="236" spans="4:4" ht="15.75" customHeight="1">
      <c r="D236" s="3"/>
    </row>
    <row r="237" spans="4:4" ht="15.75" customHeight="1">
      <c r="D237" s="3"/>
    </row>
    <row r="238" spans="4:4" ht="15.75" customHeight="1">
      <c r="D238" s="3"/>
    </row>
    <row r="239" spans="4:4" ht="15.75" customHeight="1">
      <c r="D239" s="3"/>
    </row>
    <row r="240" spans="4:4" ht="15.75" customHeight="1">
      <c r="D240" s="3"/>
    </row>
    <row r="241" spans="1:23" ht="15.75" customHeight="1">
      <c r="D241" s="3"/>
    </row>
    <row r="242" spans="1:23" ht="15.75" customHeight="1">
      <c r="D242" s="3"/>
    </row>
    <row r="243" spans="1:23" ht="15.75" customHeight="1">
      <c r="A243" s="97" t="s">
        <v>15</v>
      </c>
      <c r="B243" s="97" t="s">
        <v>36</v>
      </c>
      <c r="C243" s="97" t="s">
        <v>38</v>
      </c>
      <c r="D243" s="1" t="s">
        <v>40</v>
      </c>
      <c r="E243" s="97" t="s">
        <v>43</v>
      </c>
      <c r="F243" s="97" t="s">
        <v>46</v>
      </c>
      <c r="G243" s="97" t="s">
        <v>52</v>
      </c>
      <c r="H243" s="97" t="s">
        <v>58</v>
      </c>
      <c r="I243" s="97" t="s">
        <v>1097</v>
      </c>
      <c r="J243" s="97" t="s">
        <v>1098</v>
      </c>
      <c r="K243" s="97" t="s">
        <v>61</v>
      </c>
      <c r="L243" s="97" t="s">
        <v>64</v>
      </c>
      <c r="M243" s="97" t="s">
        <v>67</v>
      </c>
      <c r="N243" s="97" t="s">
        <v>70</v>
      </c>
      <c r="O243" s="97" t="s">
        <v>73</v>
      </c>
      <c r="P243" s="97" t="s">
        <v>76</v>
      </c>
      <c r="Q243" s="97" t="s">
        <v>79</v>
      </c>
      <c r="R243" s="97" t="s">
        <v>1099</v>
      </c>
      <c r="S243" s="97" t="s">
        <v>83</v>
      </c>
      <c r="T243" s="97" t="s">
        <v>86</v>
      </c>
      <c r="U243" s="97" t="s">
        <v>89</v>
      </c>
      <c r="V243" s="97" t="s">
        <v>1100</v>
      </c>
      <c r="W243" s="97" t="s">
        <v>1101</v>
      </c>
    </row>
    <row r="244" spans="1:23" ht="15.75" customHeight="1">
      <c r="A244" t="e">
        <f t="shared" ref="A244:V244" si="0">+SUMIF(#REF!,A$243,#REF!)</f>
        <v>#REF!</v>
      </c>
      <c r="B244" t="e">
        <f t="shared" si="0"/>
        <v>#REF!</v>
      </c>
      <c r="C244" t="e">
        <f t="shared" si="0"/>
        <v>#REF!</v>
      </c>
      <c r="D244" t="e">
        <f t="shared" si="0"/>
        <v>#REF!</v>
      </c>
      <c r="E244" t="e">
        <f t="shared" si="0"/>
        <v>#REF!</v>
      </c>
      <c r="F244" t="e">
        <f t="shared" si="0"/>
        <v>#REF!</v>
      </c>
      <c r="G244" t="e">
        <f t="shared" si="0"/>
        <v>#REF!</v>
      </c>
      <c r="H244" t="e">
        <f t="shared" si="0"/>
        <v>#REF!</v>
      </c>
      <c r="I244" t="e">
        <f t="shared" si="0"/>
        <v>#REF!</v>
      </c>
      <c r="J244" t="e">
        <f t="shared" si="0"/>
        <v>#REF!</v>
      </c>
      <c r="K244" t="e">
        <f t="shared" si="0"/>
        <v>#REF!</v>
      </c>
      <c r="L244" t="e">
        <f t="shared" si="0"/>
        <v>#REF!</v>
      </c>
      <c r="M244" t="e">
        <f t="shared" si="0"/>
        <v>#REF!</v>
      </c>
      <c r="N244" t="e">
        <f t="shared" si="0"/>
        <v>#REF!</v>
      </c>
      <c r="O244" t="e">
        <f t="shared" si="0"/>
        <v>#REF!</v>
      </c>
      <c r="P244" t="e">
        <f t="shared" si="0"/>
        <v>#REF!</v>
      </c>
      <c r="Q244" t="e">
        <f t="shared" si="0"/>
        <v>#REF!</v>
      </c>
      <c r="R244" t="e">
        <f t="shared" si="0"/>
        <v>#REF!</v>
      </c>
      <c r="S244" t="e">
        <f t="shared" si="0"/>
        <v>#REF!</v>
      </c>
      <c r="T244" t="e">
        <f t="shared" si="0"/>
        <v>#REF!</v>
      </c>
      <c r="U244" t="e">
        <f t="shared" si="0"/>
        <v>#REF!</v>
      </c>
      <c r="V244" t="e">
        <f t="shared" si="0"/>
        <v>#REF!</v>
      </c>
      <c r="W244" t="e">
        <f t="shared" ref="W244:W248" si="1">SUM(A244:V244)</f>
        <v>#REF!</v>
      </c>
    </row>
    <row r="245" spans="1:23" ht="15.75" customHeight="1">
      <c r="A245">
        <f t="shared" ref="A245:V245" si="2">+SUMIF($F$4:$F$23,A$243,$K$4:$K$23)</f>
        <v>8</v>
      </c>
      <c r="B245">
        <f t="shared" si="2"/>
        <v>0</v>
      </c>
      <c r="C245">
        <f t="shared" si="2"/>
        <v>0</v>
      </c>
      <c r="D245">
        <f t="shared" si="2"/>
        <v>0</v>
      </c>
      <c r="E245">
        <f t="shared" si="2"/>
        <v>0</v>
      </c>
      <c r="F245">
        <f t="shared" si="2"/>
        <v>0</v>
      </c>
      <c r="G245">
        <f t="shared" si="2"/>
        <v>0</v>
      </c>
      <c r="H245">
        <f t="shared" si="2"/>
        <v>0</v>
      </c>
      <c r="I245">
        <f t="shared" si="2"/>
        <v>0</v>
      </c>
      <c r="J245">
        <f t="shared" si="2"/>
        <v>0</v>
      </c>
      <c r="K245">
        <f t="shared" si="2"/>
        <v>0</v>
      </c>
      <c r="L245">
        <f t="shared" si="2"/>
        <v>0</v>
      </c>
      <c r="M245">
        <f t="shared" si="2"/>
        <v>0</v>
      </c>
      <c r="N245">
        <f t="shared" si="2"/>
        <v>17</v>
      </c>
      <c r="O245">
        <f t="shared" si="2"/>
        <v>0</v>
      </c>
      <c r="P245">
        <f t="shared" si="2"/>
        <v>0</v>
      </c>
      <c r="Q245">
        <f t="shared" si="2"/>
        <v>0</v>
      </c>
      <c r="R245">
        <f t="shared" si="2"/>
        <v>0</v>
      </c>
      <c r="S245">
        <f t="shared" si="2"/>
        <v>0</v>
      </c>
      <c r="T245">
        <f t="shared" si="2"/>
        <v>0</v>
      </c>
      <c r="U245">
        <f t="shared" si="2"/>
        <v>0</v>
      </c>
      <c r="V245">
        <f t="shared" si="2"/>
        <v>0</v>
      </c>
      <c r="W245">
        <f t="shared" si="1"/>
        <v>25</v>
      </c>
    </row>
    <row r="246" spans="1:23" ht="15.75" customHeight="1">
      <c r="A246" t="e">
        <f t="shared" ref="A246:V246" si="3">+SUMIF(#REF!,A$243,#REF!)</f>
        <v>#REF!</v>
      </c>
      <c r="B246" t="e">
        <f t="shared" si="3"/>
        <v>#REF!</v>
      </c>
      <c r="C246" t="e">
        <f t="shared" si="3"/>
        <v>#REF!</v>
      </c>
      <c r="D246" t="e">
        <f t="shared" si="3"/>
        <v>#REF!</v>
      </c>
      <c r="E246" t="e">
        <f t="shared" si="3"/>
        <v>#REF!</v>
      </c>
      <c r="F246" t="e">
        <f t="shared" si="3"/>
        <v>#REF!</v>
      </c>
      <c r="G246" t="e">
        <f t="shared" si="3"/>
        <v>#REF!</v>
      </c>
      <c r="H246" t="e">
        <f t="shared" si="3"/>
        <v>#REF!</v>
      </c>
      <c r="I246" t="e">
        <f t="shared" si="3"/>
        <v>#REF!</v>
      </c>
      <c r="J246" t="e">
        <f t="shared" si="3"/>
        <v>#REF!</v>
      </c>
      <c r="K246" t="e">
        <f t="shared" si="3"/>
        <v>#REF!</v>
      </c>
      <c r="L246" t="e">
        <f t="shared" si="3"/>
        <v>#REF!</v>
      </c>
      <c r="M246" t="e">
        <f t="shared" si="3"/>
        <v>#REF!</v>
      </c>
      <c r="N246" t="e">
        <f t="shared" si="3"/>
        <v>#REF!</v>
      </c>
      <c r="O246" t="e">
        <f t="shared" si="3"/>
        <v>#REF!</v>
      </c>
      <c r="P246" t="e">
        <f t="shared" si="3"/>
        <v>#REF!</v>
      </c>
      <c r="Q246" t="e">
        <f t="shared" si="3"/>
        <v>#REF!</v>
      </c>
      <c r="R246" t="e">
        <f t="shared" si="3"/>
        <v>#REF!</v>
      </c>
      <c r="S246" t="e">
        <f t="shared" si="3"/>
        <v>#REF!</v>
      </c>
      <c r="T246" t="e">
        <f t="shared" si="3"/>
        <v>#REF!</v>
      </c>
      <c r="U246" t="e">
        <f t="shared" si="3"/>
        <v>#REF!</v>
      </c>
      <c r="V246" t="e">
        <f t="shared" si="3"/>
        <v>#REF!</v>
      </c>
      <c r="W246" t="e">
        <f t="shared" si="1"/>
        <v>#REF!</v>
      </c>
    </row>
    <row r="247" spans="1:23" ht="15.75" customHeight="1">
      <c r="A247">
        <f t="shared" ref="A247:V247" si="4">+SUMIF($F$26:$F$42,A$243,$K$26:$K$42)</f>
        <v>15</v>
      </c>
      <c r="B247">
        <f t="shared" si="4"/>
        <v>0</v>
      </c>
      <c r="C247">
        <f t="shared" si="4"/>
        <v>0</v>
      </c>
      <c r="D247">
        <f t="shared" si="4"/>
        <v>0</v>
      </c>
      <c r="E247">
        <f t="shared" si="4"/>
        <v>0</v>
      </c>
      <c r="F247">
        <f t="shared" si="4"/>
        <v>0</v>
      </c>
      <c r="G247">
        <f t="shared" si="4"/>
        <v>0</v>
      </c>
      <c r="H247">
        <f t="shared" si="4"/>
        <v>0</v>
      </c>
      <c r="I247">
        <f t="shared" si="4"/>
        <v>0</v>
      </c>
      <c r="J247">
        <f t="shared" si="4"/>
        <v>0</v>
      </c>
      <c r="K247">
        <f t="shared" si="4"/>
        <v>0</v>
      </c>
      <c r="L247">
        <f t="shared" si="4"/>
        <v>0</v>
      </c>
      <c r="M247">
        <f t="shared" si="4"/>
        <v>0</v>
      </c>
      <c r="N247">
        <f t="shared" si="4"/>
        <v>8</v>
      </c>
      <c r="O247">
        <f t="shared" si="4"/>
        <v>0</v>
      </c>
      <c r="P247">
        <f t="shared" si="4"/>
        <v>0</v>
      </c>
      <c r="Q247">
        <f t="shared" si="4"/>
        <v>0</v>
      </c>
      <c r="R247">
        <f t="shared" si="4"/>
        <v>0</v>
      </c>
      <c r="S247">
        <f t="shared" si="4"/>
        <v>0</v>
      </c>
      <c r="T247">
        <f t="shared" si="4"/>
        <v>0</v>
      </c>
      <c r="U247">
        <f t="shared" si="4"/>
        <v>0</v>
      </c>
      <c r="V247">
        <f t="shared" si="4"/>
        <v>0</v>
      </c>
      <c r="W247">
        <f t="shared" si="1"/>
        <v>23</v>
      </c>
    </row>
    <row r="248" spans="1:23" ht="15.75" customHeight="1">
      <c r="A248" t="e">
        <f t="shared" ref="A248:V248" si="5">SUM(A244:A247)</f>
        <v>#REF!</v>
      </c>
      <c r="B248" t="e">
        <f t="shared" si="5"/>
        <v>#REF!</v>
      </c>
      <c r="C248" t="e">
        <f t="shared" si="5"/>
        <v>#REF!</v>
      </c>
      <c r="D248" t="e">
        <f t="shared" si="5"/>
        <v>#REF!</v>
      </c>
      <c r="E248" t="e">
        <f t="shared" si="5"/>
        <v>#REF!</v>
      </c>
      <c r="F248" t="e">
        <f t="shared" si="5"/>
        <v>#REF!</v>
      </c>
      <c r="G248" t="e">
        <f t="shared" si="5"/>
        <v>#REF!</v>
      </c>
      <c r="H248" t="e">
        <f t="shared" si="5"/>
        <v>#REF!</v>
      </c>
      <c r="I248" t="e">
        <f t="shared" si="5"/>
        <v>#REF!</v>
      </c>
      <c r="J248" t="e">
        <f t="shared" si="5"/>
        <v>#REF!</v>
      </c>
      <c r="K248" t="e">
        <f t="shared" si="5"/>
        <v>#REF!</v>
      </c>
      <c r="L248" t="e">
        <f t="shared" si="5"/>
        <v>#REF!</v>
      </c>
      <c r="M248" t="e">
        <f t="shared" si="5"/>
        <v>#REF!</v>
      </c>
      <c r="N248" t="e">
        <f t="shared" si="5"/>
        <v>#REF!</v>
      </c>
      <c r="O248" t="e">
        <f t="shared" si="5"/>
        <v>#REF!</v>
      </c>
      <c r="P248" t="e">
        <f t="shared" si="5"/>
        <v>#REF!</v>
      </c>
      <c r="Q248" t="e">
        <f t="shared" si="5"/>
        <v>#REF!</v>
      </c>
      <c r="R248" t="e">
        <f t="shared" si="5"/>
        <v>#REF!</v>
      </c>
      <c r="S248" t="e">
        <f t="shared" si="5"/>
        <v>#REF!</v>
      </c>
      <c r="T248" t="e">
        <f t="shared" si="5"/>
        <v>#REF!</v>
      </c>
      <c r="U248" t="e">
        <f t="shared" si="5"/>
        <v>#REF!</v>
      </c>
      <c r="V248" t="e">
        <f t="shared" si="5"/>
        <v>#REF!</v>
      </c>
      <c r="W248" t="e">
        <f t="shared" si="1"/>
        <v>#REF!</v>
      </c>
    </row>
    <row r="249" spans="1:23" ht="15.75" customHeight="1">
      <c r="D249" s="3"/>
    </row>
    <row r="250" spans="1:23" ht="15.75" customHeight="1">
      <c r="D250" s="3"/>
    </row>
    <row r="251" spans="1:23" ht="15.75" customHeight="1">
      <c r="D251" s="3"/>
    </row>
    <row r="252" spans="1:23" ht="15.75" customHeight="1">
      <c r="D252" s="3"/>
    </row>
    <row r="253" spans="1:23" ht="15.75" customHeight="1">
      <c r="D253" s="3"/>
    </row>
    <row r="254" spans="1:23" ht="15.75" customHeight="1">
      <c r="D254" s="3"/>
    </row>
    <row r="255" spans="1:23" ht="15.75" customHeight="1">
      <c r="D255" s="3"/>
    </row>
    <row r="256" spans="1:23" ht="15.75" customHeight="1">
      <c r="D256" s="3"/>
    </row>
    <row r="257" spans="4:4" ht="15.75" customHeight="1">
      <c r="D257" s="3"/>
    </row>
    <row r="258" spans="4:4" ht="15.75" customHeight="1">
      <c r="D258" s="3"/>
    </row>
    <row r="259" spans="4:4" ht="15.75" customHeight="1">
      <c r="D259" s="3"/>
    </row>
    <row r="260" spans="4:4" ht="15.75" customHeight="1">
      <c r="D260" s="3"/>
    </row>
    <row r="261" spans="4:4" ht="15.75" customHeight="1">
      <c r="D261" s="3"/>
    </row>
    <row r="262" spans="4:4" ht="15.75" customHeight="1">
      <c r="D262" s="3"/>
    </row>
    <row r="263" spans="4:4" ht="15.75" customHeight="1">
      <c r="D263" s="3"/>
    </row>
    <row r="264" spans="4:4" ht="15.75" customHeight="1">
      <c r="D264" s="3"/>
    </row>
    <row r="265" spans="4:4" ht="15.75" customHeight="1">
      <c r="D265" s="3"/>
    </row>
    <row r="266" spans="4:4" ht="15.75" customHeight="1">
      <c r="D266" s="3"/>
    </row>
    <row r="267" spans="4:4" ht="15.75" customHeight="1">
      <c r="D267" s="3"/>
    </row>
    <row r="268" spans="4:4" ht="15.75" customHeight="1">
      <c r="D268" s="3"/>
    </row>
    <row r="269" spans="4:4" ht="15.75" customHeight="1">
      <c r="D269" s="3"/>
    </row>
    <row r="270" spans="4:4" ht="15.75" customHeight="1">
      <c r="D270" s="3"/>
    </row>
    <row r="271" spans="4:4" ht="15.75" customHeight="1">
      <c r="D271" s="3"/>
    </row>
    <row r="272" spans="4:4" ht="15.75" customHeight="1">
      <c r="D272" s="3"/>
    </row>
    <row r="273" spans="4:4" ht="15.75" customHeight="1">
      <c r="D273" s="3"/>
    </row>
    <row r="274" spans="4:4" ht="15.75" customHeight="1">
      <c r="D274" s="3"/>
    </row>
    <row r="275" spans="4:4" ht="15.75" customHeight="1">
      <c r="D275" s="3"/>
    </row>
    <row r="276" spans="4:4" ht="15.75" customHeight="1">
      <c r="D276" s="3"/>
    </row>
    <row r="277" spans="4:4" ht="15.75" customHeight="1">
      <c r="D277" s="3"/>
    </row>
    <row r="278" spans="4:4" ht="15.75" customHeight="1">
      <c r="D278" s="3"/>
    </row>
    <row r="279" spans="4:4" ht="15.75" customHeight="1">
      <c r="D279" s="3"/>
    </row>
    <row r="280" spans="4:4" ht="15.75" customHeight="1">
      <c r="D280" s="3"/>
    </row>
    <row r="281" spans="4:4" ht="15.75" customHeight="1">
      <c r="D281" s="3"/>
    </row>
    <row r="282" spans="4:4" ht="15.75" customHeight="1">
      <c r="D282" s="3"/>
    </row>
    <row r="283" spans="4:4" ht="15.75" customHeight="1">
      <c r="D283" s="3"/>
    </row>
    <row r="284" spans="4:4" ht="15.75" customHeight="1">
      <c r="D284" s="3"/>
    </row>
    <row r="285" spans="4:4" ht="15.75" customHeight="1">
      <c r="D285" s="3"/>
    </row>
    <row r="286" spans="4:4" ht="15.75" customHeight="1">
      <c r="D286" s="3"/>
    </row>
    <row r="287" spans="4:4" ht="15.75" customHeight="1">
      <c r="D287" s="3"/>
    </row>
    <row r="288" spans="4:4" ht="15.75" customHeight="1">
      <c r="D288" s="3"/>
    </row>
    <row r="289" spans="4:4" ht="15.75" customHeight="1">
      <c r="D289" s="3"/>
    </row>
    <row r="290" spans="4:4" ht="15.75" customHeight="1">
      <c r="D290" s="3"/>
    </row>
    <row r="291" spans="4:4" ht="15.75" customHeight="1">
      <c r="D291" s="3"/>
    </row>
    <row r="292" spans="4:4" ht="15.75" customHeight="1">
      <c r="D292" s="3"/>
    </row>
    <row r="293" spans="4:4" ht="15.75" customHeight="1">
      <c r="D293" s="3"/>
    </row>
    <row r="294" spans="4:4" ht="15.75" customHeight="1">
      <c r="D294" s="3"/>
    </row>
    <row r="295" spans="4:4" ht="15.75" customHeight="1">
      <c r="D295" s="3"/>
    </row>
    <row r="296" spans="4:4" ht="15.75" customHeight="1">
      <c r="D296" s="3"/>
    </row>
    <row r="297" spans="4:4" ht="15.75" customHeight="1">
      <c r="D297" s="3"/>
    </row>
    <row r="298" spans="4:4" ht="15.75" customHeight="1">
      <c r="D298" s="3"/>
    </row>
    <row r="299" spans="4:4" ht="15.75" customHeight="1">
      <c r="D299" s="3"/>
    </row>
    <row r="300" spans="4:4" ht="15.75" customHeight="1">
      <c r="D300" s="3"/>
    </row>
    <row r="301" spans="4:4" ht="15.75" customHeight="1">
      <c r="D301" s="3"/>
    </row>
    <row r="302" spans="4:4" ht="15.75" customHeight="1">
      <c r="D302" s="3"/>
    </row>
    <row r="303" spans="4:4" ht="15.75" customHeight="1">
      <c r="D303" s="3"/>
    </row>
    <row r="304" spans="4:4" ht="15.75" customHeight="1">
      <c r="D304" s="3"/>
    </row>
    <row r="305" spans="4:4" ht="15.75" customHeight="1">
      <c r="D305" s="3"/>
    </row>
    <row r="306" spans="4:4" ht="15.75" customHeight="1">
      <c r="D306" s="3"/>
    </row>
    <row r="307" spans="4:4" ht="15.75" customHeight="1">
      <c r="D307" s="3"/>
    </row>
    <row r="308" spans="4:4" ht="15.75" customHeight="1">
      <c r="D308" s="3"/>
    </row>
    <row r="309" spans="4:4" ht="15.75" customHeight="1">
      <c r="D309" s="3"/>
    </row>
    <row r="310" spans="4:4" ht="15.75" customHeight="1">
      <c r="D310" s="3"/>
    </row>
    <row r="311" spans="4:4" ht="15.75" customHeight="1">
      <c r="D311" s="3"/>
    </row>
    <row r="312" spans="4:4" ht="15.75" customHeight="1">
      <c r="D312" s="3"/>
    </row>
    <row r="313" spans="4:4" ht="15.75" customHeight="1">
      <c r="D313" s="3"/>
    </row>
    <row r="314" spans="4:4" ht="15.75" customHeight="1">
      <c r="D314" s="3"/>
    </row>
    <row r="315" spans="4:4" ht="15.75" customHeight="1">
      <c r="D315" s="3"/>
    </row>
    <row r="316" spans="4:4" ht="15.75" customHeight="1">
      <c r="D316" s="3"/>
    </row>
    <row r="317" spans="4:4" ht="15.75" customHeight="1">
      <c r="D317" s="3"/>
    </row>
    <row r="318" spans="4:4" ht="15.75" customHeight="1">
      <c r="D318" s="3"/>
    </row>
    <row r="319" spans="4:4" ht="15.75" customHeight="1">
      <c r="D319" s="3"/>
    </row>
    <row r="320" spans="4:4" ht="15.75" customHeight="1">
      <c r="D320" s="3"/>
    </row>
    <row r="321" spans="4:4" ht="15.75" customHeight="1">
      <c r="D321" s="3"/>
    </row>
    <row r="322" spans="4:4" ht="15.75" customHeight="1">
      <c r="D322" s="3"/>
    </row>
    <row r="323" spans="4:4" ht="15.75" customHeight="1">
      <c r="D323" s="3"/>
    </row>
    <row r="324" spans="4:4" ht="15.75" customHeight="1">
      <c r="D324" s="3"/>
    </row>
    <row r="325" spans="4:4" ht="15.75" customHeight="1">
      <c r="D325" s="3"/>
    </row>
    <row r="326" spans="4:4" ht="15.75" customHeight="1">
      <c r="D326" s="3"/>
    </row>
    <row r="327" spans="4:4" ht="15.75" customHeight="1">
      <c r="D327" s="3"/>
    </row>
    <row r="328" spans="4:4" ht="15.75" customHeight="1">
      <c r="D328" s="3"/>
    </row>
    <row r="329" spans="4:4" ht="15.75" customHeight="1">
      <c r="D329" s="3"/>
    </row>
    <row r="330" spans="4:4" ht="15.75" customHeight="1">
      <c r="D330" s="3"/>
    </row>
    <row r="331" spans="4:4" ht="15.75" customHeight="1">
      <c r="D331" s="3"/>
    </row>
    <row r="332" spans="4:4" ht="15.75" customHeight="1">
      <c r="D332" s="3"/>
    </row>
    <row r="333" spans="4:4" ht="15.75" customHeight="1">
      <c r="D333" s="3"/>
    </row>
    <row r="334" spans="4:4" ht="15.75" customHeight="1">
      <c r="D334" s="3"/>
    </row>
    <row r="335" spans="4:4" ht="15.75" customHeight="1">
      <c r="D335" s="3"/>
    </row>
    <row r="336" spans="4:4" ht="15.75" customHeight="1">
      <c r="D336" s="3"/>
    </row>
    <row r="337" spans="4:4" ht="15.75" customHeight="1">
      <c r="D337" s="3"/>
    </row>
    <row r="338" spans="4:4" ht="15.75" customHeight="1">
      <c r="D338" s="3"/>
    </row>
    <row r="339" spans="4:4" ht="15.75" customHeight="1">
      <c r="D339" s="3"/>
    </row>
    <row r="340" spans="4:4" ht="15.75" customHeight="1">
      <c r="D340" s="3"/>
    </row>
    <row r="341" spans="4:4" ht="15.75" customHeight="1">
      <c r="D341" s="3"/>
    </row>
    <row r="342" spans="4:4" ht="15.75" customHeight="1">
      <c r="D342" s="3"/>
    </row>
    <row r="343" spans="4:4" ht="15.75" customHeight="1">
      <c r="D343" s="3"/>
    </row>
    <row r="344" spans="4:4" ht="15.75" customHeight="1">
      <c r="D344" s="3"/>
    </row>
    <row r="345" spans="4:4" ht="15.75" customHeight="1">
      <c r="D345" s="3"/>
    </row>
    <row r="346" spans="4:4" ht="15.75" customHeight="1">
      <c r="D346" s="3"/>
    </row>
    <row r="347" spans="4:4" ht="15.75" customHeight="1">
      <c r="D347" s="3"/>
    </row>
    <row r="348" spans="4:4" ht="15.75" customHeight="1">
      <c r="D348" s="3"/>
    </row>
    <row r="349" spans="4:4" ht="15.75" customHeight="1">
      <c r="D349" s="3"/>
    </row>
    <row r="350" spans="4:4" ht="15.75" customHeight="1">
      <c r="D350" s="3"/>
    </row>
    <row r="351" spans="4:4" ht="15.75" customHeight="1">
      <c r="D351" s="3"/>
    </row>
    <row r="352" spans="4:4" ht="15.75" customHeight="1">
      <c r="D352" s="3"/>
    </row>
    <row r="353" spans="4:4" ht="15.75" customHeight="1">
      <c r="D353" s="3"/>
    </row>
    <row r="354" spans="4:4" ht="15.75" customHeight="1">
      <c r="D354" s="3"/>
    </row>
    <row r="355" spans="4:4" ht="15.75" customHeight="1">
      <c r="D355" s="3"/>
    </row>
    <row r="356" spans="4:4" ht="15.75" customHeight="1">
      <c r="D356" s="3"/>
    </row>
    <row r="357" spans="4:4" ht="15.75" customHeight="1">
      <c r="D357" s="3"/>
    </row>
    <row r="358" spans="4:4" ht="15.75" customHeight="1">
      <c r="D358" s="3"/>
    </row>
    <row r="359" spans="4:4" ht="15.75" customHeight="1">
      <c r="D359" s="3"/>
    </row>
    <row r="360" spans="4:4" ht="15.75" customHeight="1">
      <c r="D360" s="3"/>
    </row>
    <row r="361" spans="4:4" ht="15.75" customHeight="1">
      <c r="D361" s="3"/>
    </row>
    <row r="362" spans="4:4" ht="15.75" customHeight="1">
      <c r="D362" s="3"/>
    </row>
    <row r="363" spans="4:4" ht="15.75" customHeight="1">
      <c r="D363" s="3"/>
    </row>
    <row r="364" spans="4:4" ht="15.75" customHeight="1">
      <c r="D364" s="3"/>
    </row>
    <row r="365" spans="4:4" ht="15.75" customHeight="1">
      <c r="D365" s="3"/>
    </row>
    <row r="366" spans="4:4" ht="15.75" customHeight="1">
      <c r="D366" s="3"/>
    </row>
    <row r="367" spans="4:4" ht="15.75" customHeight="1">
      <c r="D367" s="3"/>
    </row>
    <row r="368" spans="4:4" ht="15.75" customHeight="1">
      <c r="D368" s="3"/>
    </row>
    <row r="369" spans="4:4" ht="15.75" customHeight="1">
      <c r="D369" s="3"/>
    </row>
    <row r="370" spans="4:4" ht="15.75" customHeight="1">
      <c r="D370" s="3"/>
    </row>
    <row r="371" spans="4:4" ht="15.75" customHeight="1">
      <c r="D371" s="3"/>
    </row>
    <row r="372" spans="4:4" ht="15.75" customHeight="1">
      <c r="D372" s="3"/>
    </row>
    <row r="373" spans="4:4" ht="15.75" customHeight="1">
      <c r="D373" s="3"/>
    </row>
    <row r="374" spans="4:4" ht="15.75" customHeight="1">
      <c r="D374" s="3"/>
    </row>
    <row r="375" spans="4:4" ht="15.75" customHeight="1">
      <c r="D375" s="3"/>
    </row>
    <row r="376" spans="4:4" ht="15.75" customHeight="1">
      <c r="D376" s="3"/>
    </row>
    <row r="377" spans="4:4" ht="15.75" customHeight="1">
      <c r="D377" s="3"/>
    </row>
    <row r="378" spans="4:4" ht="15.75" customHeight="1">
      <c r="D378" s="3"/>
    </row>
    <row r="379" spans="4:4" ht="15.75" customHeight="1">
      <c r="D379" s="3"/>
    </row>
    <row r="380" spans="4:4" ht="15.75" customHeight="1">
      <c r="D380" s="3"/>
    </row>
    <row r="381" spans="4:4" ht="15.75" customHeight="1">
      <c r="D381" s="3"/>
    </row>
    <row r="382" spans="4:4" ht="15.75" customHeight="1">
      <c r="D382" s="3"/>
    </row>
    <row r="383" spans="4:4" ht="15.75" customHeight="1">
      <c r="D383" s="3"/>
    </row>
    <row r="384" spans="4:4" ht="15.75" customHeight="1">
      <c r="D384" s="3"/>
    </row>
    <row r="385" spans="4:4" ht="15.75" customHeight="1">
      <c r="D385" s="3"/>
    </row>
    <row r="386" spans="4:4" ht="15.75" customHeight="1">
      <c r="D386" s="3"/>
    </row>
    <row r="387" spans="4:4" ht="15.75" customHeight="1">
      <c r="D387" s="3"/>
    </row>
    <row r="388" spans="4:4" ht="15.75" customHeight="1">
      <c r="D388" s="3"/>
    </row>
    <row r="389" spans="4:4" ht="15.75" customHeight="1">
      <c r="D389" s="3"/>
    </row>
    <row r="390" spans="4:4" ht="15.75" customHeight="1">
      <c r="D390" s="3"/>
    </row>
    <row r="391" spans="4:4" ht="15.75" customHeight="1">
      <c r="D391" s="3"/>
    </row>
    <row r="392" spans="4:4" ht="15.75" customHeight="1">
      <c r="D392" s="3"/>
    </row>
    <row r="393" spans="4:4" ht="15.75" customHeight="1">
      <c r="D393" s="3"/>
    </row>
    <row r="394" spans="4:4" ht="15.75" customHeight="1">
      <c r="D394" s="3"/>
    </row>
    <row r="395" spans="4:4" ht="15.75" customHeight="1">
      <c r="D395" s="3"/>
    </row>
    <row r="396" spans="4:4" ht="15.75" customHeight="1">
      <c r="D396" s="3"/>
    </row>
    <row r="397" spans="4:4" ht="15.75" customHeight="1">
      <c r="D397" s="3"/>
    </row>
    <row r="398" spans="4:4" ht="15.75" customHeight="1">
      <c r="D398" s="3"/>
    </row>
    <row r="399" spans="4:4" ht="15.75" customHeight="1">
      <c r="D399" s="3"/>
    </row>
    <row r="400" spans="4:4" ht="15.75" customHeight="1">
      <c r="D400" s="3"/>
    </row>
    <row r="401" spans="4:4" ht="15.75" customHeight="1">
      <c r="D401" s="3"/>
    </row>
    <row r="402" spans="4:4" ht="15.75" customHeight="1">
      <c r="D402" s="3"/>
    </row>
    <row r="403" spans="4:4" ht="15.75" customHeight="1">
      <c r="D403" s="3"/>
    </row>
    <row r="404" spans="4:4" ht="15.75" customHeight="1">
      <c r="D404" s="3"/>
    </row>
    <row r="405" spans="4:4" ht="15.75" customHeight="1">
      <c r="D405" s="3"/>
    </row>
    <row r="406" spans="4:4" ht="15.75" customHeight="1">
      <c r="D406" s="3"/>
    </row>
    <row r="407" spans="4:4" ht="15.75" customHeight="1">
      <c r="D407" s="3"/>
    </row>
    <row r="408" spans="4:4" ht="15.75" customHeight="1">
      <c r="D408" s="3"/>
    </row>
    <row r="409" spans="4:4" ht="15.75" customHeight="1">
      <c r="D409" s="3"/>
    </row>
    <row r="410" spans="4:4" ht="15.75" customHeight="1">
      <c r="D410" s="3"/>
    </row>
    <row r="411" spans="4:4" ht="15.75" customHeight="1">
      <c r="D411" s="3"/>
    </row>
    <row r="412" spans="4:4" ht="15.75" customHeight="1">
      <c r="D412" s="3"/>
    </row>
    <row r="413" spans="4:4" ht="15.75" customHeight="1">
      <c r="D413" s="3"/>
    </row>
    <row r="414" spans="4:4" ht="15.75" customHeight="1">
      <c r="D414" s="3"/>
    </row>
    <row r="415" spans="4:4" ht="15.75" customHeight="1">
      <c r="D415" s="3"/>
    </row>
    <row r="416" spans="4:4" ht="15.75" customHeight="1">
      <c r="D416" s="3"/>
    </row>
    <row r="417" spans="4:4" ht="15.75" customHeight="1">
      <c r="D417" s="3"/>
    </row>
    <row r="418" spans="4:4" ht="15.75" customHeight="1">
      <c r="D418" s="3"/>
    </row>
    <row r="419" spans="4:4" ht="15.75" customHeight="1">
      <c r="D419" s="3"/>
    </row>
    <row r="420" spans="4:4" ht="15.75" customHeight="1">
      <c r="D420" s="3"/>
    </row>
    <row r="421" spans="4:4" ht="15.75" customHeight="1">
      <c r="D421" s="3"/>
    </row>
    <row r="422" spans="4:4" ht="15.75" customHeight="1">
      <c r="D422" s="3"/>
    </row>
    <row r="423" spans="4:4" ht="15.75" customHeight="1">
      <c r="D423" s="3"/>
    </row>
    <row r="424" spans="4:4" ht="15.75" customHeight="1">
      <c r="D424" s="3"/>
    </row>
    <row r="425" spans="4:4" ht="15.75" customHeight="1">
      <c r="D425" s="3"/>
    </row>
    <row r="426" spans="4:4" ht="15.75" customHeight="1">
      <c r="D426" s="3"/>
    </row>
    <row r="427" spans="4:4" ht="15.75" customHeight="1">
      <c r="D427" s="3"/>
    </row>
    <row r="428" spans="4:4" ht="15.75" customHeight="1">
      <c r="D428" s="3"/>
    </row>
    <row r="429" spans="4:4" ht="15.75" customHeight="1">
      <c r="D429" s="3"/>
    </row>
    <row r="430" spans="4:4" ht="15.75" customHeight="1">
      <c r="D430" s="3"/>
    </row>
    <row r="431" spans="4:4" ht="15.75" customHeight="1">
      <c r="D431" s="3"/>
    </row>
    <row r="432" spans="4:4" ht="15.75" customHeight="1">
      <c r="D432" s="3"/>
    </row>
    <row r="433" spans="4:4" ht="15.75" customHeight="1">
      <c r="D433" s="3"/>
    </row>
    <row r="434" spans="4:4" ht="15.75" customHeight="1">
      <c r="D434" s="3"/>
    </row>
    <row r="435" spans="4:4" ht="15.75" customHeight="1">
      <c r="D435" s="3"/>
    </row>
    <row r="436" spans="4:4" ht="15.75" customHeight="1">
      <c r="D436" s="3"/>
    </row>
    <row r="437" spans="4:4" ht="15.75" customHeight="1">
      <c r="D437" s="3"/>
    </row>
    <row r="438" spans="4:4" ht="15.75" customHeight="1">
      <c r="D438" s="3"/>
    </row>
    <row r="439" spans="4:4" ht="15.75" customHeight="1">
      <c r="D439" s="3"/>
    </row>
    <row r="440" spans="4:4" ht="15.75" customHeight="1">
      <c r="D440" s="3"/>
    </row>
    <row r="441" spans="4:4" ht="15.75" customHeight="1">
      <c r="D441" s="3"/>
    </row>
    <row r="442" spans="4:4" ht="15.75" customHeight="1">
      <c r="D442" s="3"/>
    </row>
    <row r="443" spans="4:4" ht="15.75" customHeight="1">
      <c r="D443" s="3"/>
    </row>
    <row r="444" spans="4:4" ht="15.75" customHeight="1">
      <c r="D444" s="3"/>
    </row>
    <row r="445" spans="4:4" ht="15.75" customHeight="1">
      <c r="D445" s="3"/>
    </row>
    <row r="446" spans="4:4" ht="15.75" customHeight="1">
      <c r="D446" s="3"/>
    </row>
    <row r="447" spans="4:4" ht="15.75" customHeight="1">
      <c r="D447" s="3"/>
    </row>
    <row r="448" spans="4:4" ht="15.75" customHeight="1">
      <c r="D448" s="3"/>
    </row>
    <row r="449" spans="4:4" ht="15.75" customHeight="1">
      <c r="D449" s="3"/>
    </row>
    <row r="450" spans="4:4" ht="15.75" customHeight="1">
      <c r="D450" s="3"/>
    </row>
    <row r="451" spans="4:4" ht="15.75" customHeight="1">
      <c r="D451" s="3"/>
    </row>
    <row r="452" spans="4:4" ht="15.75" customHeight="1">
      <c r="D452" s="3"/>
    </row>
    <row r="453" spans="4:4" ht="15.75" customHeight="1">
      <c r="D453" s="3"/>
    </row>
    <row r="454" spans="4:4" ht="15.75" customHeight="1">
      <c r="D454" s="3"/>
    </row>
    <row r="455" spans="4:4" ht="15.75" customHeight="1">
      <c r="D455" s="3"/>
    </row>
    <row r="456" spans="4:4" ht="15.75" customHeight="1">
      <c r="D456" s="3"/>
    </row>
    <row r="457" spans="4:4" ht="15.75" customHeight="1">
      <c r="D457" s="3"/>
    </row>
    <row r="458" spans="4:4" ht="15.75" customHeight="1">
      <c r="D458" s="3"/>
    </row>
    <row r="459" spans="4:4" ht="15.75" customHeight="1">
      <c r="D459" s="3"/>
    </row>
    <row r="460" spans="4:4" ht="15.75" customHeight="1">
      <c r="D460" s="3"/>
    </row>
    <row r="461" spans="4:4" ht="15.75" customHeight="1">
      <c r="D461" s="3"/>
    </row>
    <row r="462" spans="4:4" ht="15.75" customHeight="1">
      <c r="D462" s="3"/>
    </row>
    <row r="463" spans="4:4" ht="15.75" customHeight="1">
      <c r="D463" s="3"/>
    </row>
    <row r="464" spans="4:4" ht="15.75" customHeight="1">
      <c r="D464" s="3"/>
    </row>
    <row r="465" spans="4:4" ht="15.75" customHeight="1">
      <c r="D465" s="3"/>
    </row>
    <row r="466" spans="4:4" ht="15.75" customHeight="1">
      <c r="D466" s="3"/>
    </row>
    <row r="467" spans="4:4" ht="15.75" customHeight="1">
      <c r="D467" s="3"/>
    </row>
    <row r="468" spans="4:4" ht="15.75" customHeight="1">
      <c r="D468" s="3"/>
    </row>
    <row r="469" spans="4:4" ht="15.75" customHeight="1">
      <c r="D469" s="3"/>
    </row>
    <row r="470" spans="4:4" ht="15.75" customHeight="1">
      <c r="D470" s="3"/>
    </row>
    <row r="471" spans="4:4" ht="15.75" customHeight="1">
      <c r="D471" s="3"/>
    </row>
    <row r="472" spans="4:4" ht="15.75" customHeight="1">
      <c r="D472" s="3"/>
    </row>
    <row r="473" spans="4:4" ht="15.75" customHeight="1">
      <c r="D473" s="3"/>
    </row>
    <row r="474" spans="4:4" ht="15.75" customHeight="1">
      <c r="D474" s="3"/>
    </row>
    <row r="475" spans="4:4" ht="15.75" customHeight="1">
      <c r="D475" s="3"/>
    </row>
    <row r="476" spans="4:4" ht="15.75" customHeight="1">
      <c r="D476" s="3"/>
    </row>
    <row r="477" spans="4:4" ht="15.75" customHeight="1">
      <c r="D477" s="3"/>
    </row>
    <row r="478" spans="4:4" ht="15.75" customHeight="1">
      <c r="D478" s="3"/>
    </row>
    <row r="479" spans="4:4" ht="15.75" customHeight="1">
      <c r="D479" s="3"/>
    </row>
    <row r="480" spans="4:4" ht="15.75" customHeight="1">
      <c r="D480" s="3"/>
    </row>
    <row r="481" spans="4:4" ht="15.75" customHeight="1">
      <c r="D481" s="3"/>
    </row>
    <row r="482" spans="4:4" ht="15.75" customHeight="1">
      <c r="D482" s="3"/>
    </row>
    <row r="483" spans="4:4" ht="15.75" customHeight="1">
      <c r="D483" s="3"/>
    </row>
    <row r="484" spans="4:4" ht="15.75" customHeight="1">
      <c r="D484" s="3"/>
    </row>
    <row r="485" spans="4:4" ht="15.75" customHeight="1">
      <c r="D485" s="3"/>
    </row>
    <row r="486" spans="4:4" ht="15.75" customHeight="1">
      <c r="D486" s="3"/>
    </row>
    <row r="487" spans="4:4" ht="15.75" customHeight="1">
      <c r="D487" s="3"/>
    </row>
    <row r="488" spans="4:4" ht="15.75" customHeight="1">
      <c r="D488" s="3"/>
    </row>
    <row r="489" spans="4:4" ht="15.75" customHeight="1">
      <c r="D489" s="3"/>
    </row>
    <row r="490" spans="4:4" ht="15.75" customHeight="1">
      <c r="D490" s="3"/>
    </row>
    <row r="491" spans="4:4" ht="15.75" customHeight="1">
      <c r="D491" s="3"/>
    </row>
    <row r="492" spans="4:4" ht="15.75" customHeight="1">
      <c r="D492" s="3"/>
    </row>
    <row r="493" spans="4:4" ht="15.75" customHeight="1">
      <c r="D493" s="3"/>
    </row>
    <row r="494" spans="4:4" ht="15.75" customHeight="1">
      <c r="D494" s="3"/>
    </row>
    <row r="495" spans="4:4" ht="15.75" customHeight="1">
      <c r="D495" s="3"/>
    </row>
    <row r="496" spans="4:4" ht="15.75" customHeight="1">
      <c r="D496" s="3"/>
    </row>
    <row r="497" spans="4:4" ht="15.75" customHeight="1">
      <c r="D497" s="3"/>
    </row>
    <row r="498" spans="4:4" ht="15.75" customHeight="1">
      <c r="D498" s="3"/>
    </row>
    <row r="499" spans="4:4" ht="15.75" customHeight="1">
      <c r="D499" s="3"/>
    </row>
    <row r="500" spans="4:4" ht="15.75" customHeight="1">
      <c r="D500" s="3"/>
    </row>
    <row r="501" spans="4:4" ht="15.75" customHeight="1">
      <c r="D501" s="3"/>
    </row>
    <row r="502" spans="4:4" ht="15.75" customHeight="1">
      <c r="D502" s="3"/>
    </row>
    <row r="503" spans="4:4" ht="15.75" customHeight="1">
      <c r="D503" s="3"/>
    </row>
    <row r="504" spans="4:4" ht="15.75" customHeight="1">
      <c r="D504" s="3"/>
    </row>
    <row r="505" spans="4:4" ht="15.75" customHeight="1">
      <c r="D505" s="3"/>
    </row>
    <row r="506" spans="4:4" ht="15.75" customHeight="1">
      <c r="D506" s="3"/>
    </row>
    <row r="507" spans="4:4" ht="15.75" customHeight="1">
      <c r="D507" s="3"/>
    </row>
    <row r="508" spans="4:4" ht="15.75" customHeight="1">
      <c r="D508" s="3"/>
    </row>
    <row r="509" spans="4:4" ht="15.75" customHeight="1">
      <c r="D509" s="3"/>
    </row>
    <row r="510" spans="4:4" ht="15.75" customHeight="1">
      <c r="D510" s="3"/>
    </row>
    <row r="511" spans="4:4" ht="15.75" customHeight="1">
      <c r="D511" s="3"/>
    </row>
    <row r="512" spans="4:4" ht="15.75" customHeight="1">
      <c r="D512" s="3"/>
    </row>
    <row r="513" spans="4:4" ht="15.75" customHeight="1">
      <c r="D513" s="3"/>
    </row>
    <row r="514" spans="4:4" ht="15.75" customHeight="1">
      <c r="D514" s="3"/>
    </row>
    <row r="515" spans="4:4" ht="15.75" customHeight="1">
      <c r="D515" s="3"/>
    </row>
    <row r="516" spans="4:4" ht="15.75" customHeight="1">
      <c r="D516" s="3"/>
    </row>
    <row r="517" spans="4:4" ht="15.75" customHeight="1">
      <c r="D517" s="3"/>
    </row>
    <row r="518" spans="4:4" ht="15.75" customHeight="1">
      <c r="D518" s="3"/>
    </row>
    <row r="519" spans="4:4" ht="15.75" customHeight="1">
      <c r="D519" s="3"/>
    </row>
    <row r="520" spans="4:4" ht="15.75" customHeight="1">
      <c r="D520" s="3"/>
    </row>
    <row r="521" spans="4:4" ht="15.75" customHeight="1">
      <c r="D521" s="3"/>
    </row>
    <row r="522" spans="4:4" ht="15.75" customHeight="1">
      <c r="D522" s="3"/>
    </row>
    <row r="523" spans="4:4" ht="15.75" customHeight="1">
      <c r="D523" s="3"/>
    </row>
    <row r="524" spans="4:4" ht="15.75" customHeight="1">
      <c r="D524" s="3"/>
    </row>
    <row r="525" spans="4:4" ht="15.75" customHeight="1">
      <c r="D525" s="3"/>
    </row>
    <row r="526" spans="4:4" ht="15.75" customHeight="1">
      <c r="D526" s="3"/>
    </row>
    <row r="527" spans="4:4" ht="15.75" customHeight="1">
      <c r="D527" s="3"/>
    </row>
    <row r="528" spans="4:4" ht="15.75" customHeight="1">
      <c r="D528" s="3"/>
    </row>
    <row r="529" spans="4:4" ht="15.75" customHeight="1">
      <c r="D529" s="3"/>
    </row>
    <row r="530" spans="4:4" ht="15.75" customHeight="1">
      <c r="D530" s="3"/>
    </row>
    <row r="531" spans="4:4" ht="15.75" customHeight="1">
      <c r="D531" s="3"/>
    </row>
    <row r="532" spans="4:4" ht="15.75" customHeight="1">
      <c r="D532" s="3"/>
    </row>
    <row r="533" spans="4:4" ht="15.75" customHeight="1">
      <c r="D533" s="3"/>
    </row>
    <row r="534" spans="4:4" ht="15.75" customHeight="1">
      <c r="D534" s="3"/>
    </row>
    <row r="535" spans="4:4" ht="15.75" customHeight="1">
      <c r="D535" s="3"/>
    </row>
    <row r="536" spans="4:4" ht="15.75" customHeight="1">
      <c r="D536" s="3"/>
    </row>
    <row r="537" spans="4:4" ht="15.75" customHeight="1">
      <c r="D537" s="3"/>
    </row>
    <row r="538" spans="4:4" ht="15.75" customHeight="1">
      <c r="D538" s="3"/>
    </row>
    <row r="539" spans="4:4" ht="15.75" customHeight="1">
      <c r="D539" s="3"/>
    </row>
    <row r="540" spans="4:4" ht="15.75" customHeight="1">
      <c r="D540" s="3"/>
    </row>
    <row r="541" spans="4:4" ht="15.75" customHeight="1">
      <c r="D541" s="3"/>
    </row>
    <row r="542" spans="4:4" ht="15.75" customHeight="1">
      <c r="D542" s="3"/>
    </row>
    <row r="543" spans="4:4" ht="15.75" customHeight="1">
      <c r="D543" s="3"/>
    </row>
    <row r="544" spans="4:4" ht="15.75" customHeight="1">
      <c r="D544" s="3"/>
    </row>
    <row r="545" spans="4:4" ht="15.75" customHeight="1">
      <c r="D545" s="3"/>
    </row>
    <row r="546" spans="4:4" ht="15.75" customHeight="1">
      <c r="D546" s="3"/>
    </row>
    <row r="547" spans="4:4" ht="15.75" customHeight="1">
      <c r="D547" s="3"/>
    </row>
    <row r="548" spans="4:4" ht="15.75" customHeight="1">
      <c r="D548" s="3"/>
    </row>
    <row r="549" spans="4:4" ht="15.75" customHeight="1">
      <c r="D549" s="3"/>
    </row>
    <row r="550" spans="4:4" ht="15.75" customHeight="1">
      <c r="D550" s="3"/>
    </row>
    <row r="551" spans="4:4" ht="15.75" customHeight="1">
      <c r="D551" s="3"/>
    </row>
    <row r="552" spans="4:4" ht="15.75" customHeight="1">
      <c r="D552" s="3"/>
    </row>
    <row r="553" spans="4:4" ht="15.75" customHeight="1">
      <c r="D553" s="3"/>
    </row>
    <row r="554" spans="4:4" ht="15.75" customHeight="1">
      <c r="D554" s="3"/>
    </row>
    <row r="555" spans="4:4" ht="15.75" customHeight="1">
      <c r="D555" s="3"/>
    </row>
    <row r="556" spans="4:4" ht="15.75" customHeight="1">
      <c r="D556" s="3"/>
    </row>
    <row r="557" spans="4:4" ht="15.75" customHeight="1">
      <c r="D557" s="3"/>
    </row>
    <row r="558" spans="4:4" ht="15.75" customHeight="1">
      <c r="D558" s="3"/>
    </row>
    <row r="559" spans="4:4" ht="15.75" customHeight="1">
      <c r="D559" s="3"/>
    </row>
    <row r="560" spans="4:4" ht="15.75" customHeight="1">
      <c r="D560" s="3"/>
    </row>
    <row r="561" spans="4:4" ht="15.75" customHeight="1">
      <c r="D561" s="3"/>
    </row>
    <row r="562" spans="4:4" ht="15.75" customHeight="1">
      <c r="D562" s="3"/>
    </row>
    <row r="563" spans="4:4" ht="15.75" customHeight="1">
      <c r="D563" s="3"/>
    </row>
    <row r="564" spans="4:4" ht="15.75" customHeight="1">
      <c r="D564" s="3"/>
    </row>
    <row r="565" spans="4:4" ht="15.75" customHeight="1">
      <c r="D565" s="3"/>
    </row>
    <row r="566" spans="4:4" ht="15.75" customHeight="1">
      <c r="D566" s="3"/>
    </row>
    <row r="567" spans="4:4" ht="15.75" customHeight="1">
      <c r="D567" s="3"/>
    </row>
    <row r="568" spans="4:4" ht="15.75" customHeight="1">
      <c r="D568" s="3"/>
    </row>
    <row r="569" spans="4:4" ht="15.75" customHeight="1">
      <c r="D569" s="3"/>
    </row>
    <row r="570" spans="4:4" ht="15.75" customHeight="1">
      <c r="D570" s="3"/>
    </row>
    <row r="571" spans="4:4" ht="15.75" customHeight="1">
      <c r="D571" s="3"/>
    </row>
    <row r="572" spans="4:4" ht="15.75" customHeight="1">
      <c r="D572" s="3"/>
    </row>
    <row r="573" spans="4:4" ht="15.75" customHeight="1">
      <c r="D573" s="3"/>
    </row>
    <row r="574" spans="4:4" ht="15.75" customHeight="1">
      <c r="D574" s="3"/>
    </row>
    <row r="575" spans="4:4" ht="15.75" customHeight="1">
      <c r="D575" s="3"/>
    </row>
    <row r="576" spans="4:4" ht="15.75" customHeight="1">
      <c r="D576" s="3"/>
    </row>
    <row r="577" spans="4:4" ht="15.75" customHeight="1">
      <c r="D577" s="3"/>
    </row>
    <row r="578" spans="4:4" ht="15.75" customHeight="1">
      <c r="D578" s="3"/>
    </row>
    <row r="579" spans="4:4" ht="15.75" customHeight="1">
      <c r="D579" s="3"/>
    </row>
    <row r="580" spans="4:4" ht="15.75" customHeight="1">
      <c r="D580" s="3"/>
    </row>
    <row r="581" spans="4:4" ht="15.75" customHeight="1">
      <c r="D581" s="3"/>
    </row>
    <row r="582" spans="4:4" ht="15.75" customHeight="1">
      <c r="D582" s="3"/>
    </row>
    <row r="583" spans="4:4" ht="15.75" customHeight="1">
      <c r="D583" s="3"/>
    </row>
    <row r="584" spans="4:4" ht="15.75" customHeight="1">
      <c r="D584" s="3"/>
    </row>
    <row r="585" spans="4:4" ht="15.75" customHeight="1">
      <c r="D585" s="3"/>
    </row>
    <row r="586" spans="4:4" ht="15.75" customHeight="1">
      <c r="D586" s="3"/>
    </row>
    <row r="587" spans="4:4" ht="15.75" customHeight="1">
      <c r="D587" s="3"/>
    </row>
    <row r="588" spans="4:4" ht="15.75" customHeight="1">
      <c r="D588" s="3"/>
    </row>
    <row r="589" spans="4:4" ht="15.75" customHeight="1">
      <c r="D589" s="3"/>
    </row>
    <row r="590" spans="4:4" ht="15.75" customHeight="1">
      <c r="D590" s="3"/>
    </row>
    <row r="591" spans="4:4" ht="15.75" customHeight="1">
      <c r="D591" s="3"/>
    </row>
    <row r="592" spans="4:4" ht="15.75" customHeight="1">
      <c r="D592" s="3"/>
    </row>
    <row r="593" spans="4:4" ht="15.75" customHeight="1">
      <c r="D593" s="3"/>
    </row>
    <row r="594" spans="4:4" ht="15.75" customHeight="1">
      <c r="D594" s="3"/>
    </row>
    <row r="595" spans="4:4" ht="15.75" customHeight="1">
      <c r="D595" s="3"/>
    </row>
    <row r="596" spans="4:4" ht="15.75" customHeight="1">
      <c r="D596" s="3"/>
    </row>
    <row r="597" spans="4:4" ht="15.75" customHeight="1">
      <c r="D597" s="3"/>
    </row>
    <row r="598" spans="4:4" ht="15.75" customHeight="1">
      <c r="D598" s="3"/>
    </row>
    <row r="599" spans="4:4" ht="15.75" customHeight="1">
      <c r="D599" s="3"/>
    </row>
    <row r="600" spans="4:4" ht="15.75" customHeight="1">
      <c r="D600" s="3"/>
    </row>
    <row r="601" spans="4:4" ht="15.75" customHeight="1">
      <c r="D601" s="3"/>
    </row>
    <row r="602" spans="4:4" ht="15.75" customHeight="1">
      <c r="D602" s="3"/>
    </row>
    <row r="603" spans="4:4" ht="15.75" customHeight="1">
      <c r="D603" s="3"/>
    </row>
    <row r="604" spans="4:4" ht="15.75" customHeight="1">
      <c r="D604" s="3"/>
    </row>
    <row r="605" spans="4:4" ht="15.75" customHeight="1">
      <c r="D605" s="3"/>
    </row>
    <row r="606" spans="4:4" ht="15.75" customHeight="1">
      <c r="D606" s="3"/>
    </row>
    <row r="607" spans="4:4" ht="15.75" customHeight="1">
      <c r="D607" s="3"/>
    </row>
    <row r="608" spans="4:4" ht="15.75" customHeight="1">
      <c r="D608" s="3"/>
    </row>
    <row r="609" spans="4:4" ht="15.75" customHeight="1">
      <c r="D609" s="3"/>
    </row>
    <row r="610" spans="4:4" ht="15.75" customHeight="1">
      <c r="D610" s="3"/>
    </row>
    <row r="611" spans="4:4" ht="15.75" customHeight="1">
      <c r="D611" s="3"/>
    </row>
    <row r="612" spans="4:4" ht="15.75" customHeight="1">
      <c r="D612" s="3"/>
    </row>
    <row r="613" spans="4:4" ht="15.75" customHeight="1">
      <c r="D613" s="3"/>
    </row>
    <row r="614" spans="4:4" ht="15.75" customHeight="1">
      <c r="D614" s="3"/>
    </row>
    <row r="615" spans="4:4" ht="15.75" customHeight="1">
      <c r="D615" s="3"/>
    </row>
    <row r="616" spans="4:4" ht="15.75" customHeight="1">
      <c r="D616" s="3"/>
    </row>
    <row r="617" spans="4:4" ht="15.75" customHeight="1">
      <c r="D617" s="3"/>
    </row>
    <row r="618" spans="4:4" ht="15.75" customHeight="1">
      <c r="D618" s="3"/>
    </row>
    <row r="619" spans="4:4" ht="15.75" customHeight="1">
      <c r="D619" s="3"/>
    </row>
    <row r="620" spans="4:4" ht="15.75" customHeight="1">
      <c r="D620" s="3"/>
    </row>
    <row r="621" spans="4:4" ht="15.75" customHeight="1">
      <c r="D621" s="3"/>
    </row>
    <row r="622" spans="4:4" ht="15.75" customHeight="1">
      <c r="D622" s="3"/>
    </row>
    <row r="623" spans="4:4" ht="15.75" customHeight="1">
      <c r="D623" s="3"/>
    </row>
    <row r="624" spans="4:4" ht="15.75" customHeight="1">
      <c r="D624" s="3"/>
    </row>
    <row r="625" spans="4:4" ht="15.75" customHeight="1">
      <c r="D625" s="3"/>
    </row>
    <row r="626" spans="4:4" ht="15.75" customHeight="1">
      <c r="D626" s="3"/>
    </row>
    <row r="627" spans="4:4" ht="15.75" customHeight="1">
      <c r="D627" s="3"/>
    </row>
    <row r="628" spans="4:4" ht="15.75" customHeight="1">
      <c r="D628" s="3"/>
    </row>
    <row r="629" spans="4:4" ht="15.75" customHeight="1">
      <c r="D629" s="3"/>
    </row>
    <row r="630" spans="4:4" ht="15.75" customHeight="1">
      <c r="D630" s="3"/>
    </row>
    <row r="631" spans="4:4" ht="15.75" customHeight="1">
      <c r="D631" s="3"/>
    </row>
    <row r="632" spans="4:4" ht="15.75" customHeight="1">
      <c r="D632" s="3"/>
    </row>
    <row r="633" spans="4:4" ht="15.75" customHeight="1">
      <c r="D633" s="3"/>
    </row>
    <row r="634" spans="4:4" ht="15.75" customHeight="1">
      <c r="D634" s="3"/>
    </row>
    <row r="635" spans="4:4" ht="15.75" customHeight="1">
      <c r="D635" s="3"/>
    </row>
    <row r="636" spans="4:4" ht="15.75" customHeight="1">
      <c r="D636" s="3"/>
    </row>
    <row r="637" spans="4:4" ht="15.75" customHeight="1">
      <c r="D637" s="3"/>
    </row>
    <row r="638" spans="4:4" ht="15.75" customHeight="1">
      <c r="D638" s="3"/>
    </row>
    <row r="639" spans="4:4" ht="15.75" customHeight="1">
      <c r="D639" s="3"/>
    </row>
    <row r="640" spans="4:4" ht="15.75" customHeight="1">
      <c r="D640" s="3"/>
    </row>
    <row r="641" spans="4:4" ht="15.75" customHeight="1">
      <c r="D641" s="3"/>
    </row>
    <row r="642" spans="4:4" ht="15.75" customHeight="1">
      <c r="D642" s="3"/>
    </row>
    <row r="643" spans="4:4" ht="15.75" customHeight="1">
      <c r="D643" s="3"/>
    </row>
    <row r="644" spans="4:4" ht="15.75" customHeight="1">
      <c r="D644" s="3"/>
    </row>
    <row r="645" spans="4:4" ht="15.75" customHeight="1">
      <c r="D645" s="3"/>
    </row>
    <row r="646" spans="4:4" ht="15.75" customHeight="1">
      <c r="D646" s="3"/>
    </row>
    <row r="647" spans="4:4" ht="15.75" customHeight="1">
      <c r="D647" s="3"/>
    </row>
    <row r="648" spans="4:4" ht="15.75" customHeight="1">
      <c r="D648" s="3"/>
    </row>
    <row r="649" spans="4:4" ht="15.75" customHeight="1">
      <c r="D649" s="3"/>
    </row>
    <row r="650" spans="4:4" ht="15.75" customHeight="1">
      <c r="D650" s="3"/>
    </row>
    <row r="651" spans="4:4" ht="15.75" customHeight="1">
      <c r="D651" s="3"/>
    </row>
    <row r="652" spans="4:4" ht="15.75" customHeight="1">
      <c r="D652" s="3"/>
    </row>
    <row r="653" spans="4:4" ht="15.75" customHeight="1">
      <c r="D653" s="3"/>
    </row>
    <row r="654" spans="4:4" ht="15.75" customHeight="1">
      <c r="D654" s="3"/>
    </row>
    <row r="655" spans="4:4" ht="15.75" customHeight="1">
      <c r="D655" s="3"/>
    </row>
    <row r="656" spans="4:4" ht="15.75" customHeight="1">
      <c r="D656" s="3"/>
    </row>
    <row r="657" spans="4:4" ht="15.75" customHeight="1">
      <c r="D657" s="3"/>
    </row>
    <row r="658" spans="4:4" ht="15.75" customHeight="1">
      <c r="D658" s="3"/>
    </row>
    <row r="659" spans="4:4" ht="15.75" customHeight="1">
      <c r="D659" s="3"/>
    </row>
    <row r="660" spans="4:4" ht="15.75" customHeight="1">
      <c r="D660" s="3"/>
    </row>
    <row r="661" spans="4:4" ht="15.75" customHeight="1">
      <c r="D661" s="3"/>
    </row>
    <row r="662" spans="4:4" ht="15.75" customHeight="1">
      <c r="D662" s="3"/>
    </row>
    <row r="663" spans="4:4" ht="15.75" customHeight="1">
      <c r="D663" s="3"/>
    </row>
    <row r="664" spans="4:4" ht="15.75" customHeight="1">
      <c r="D664" s="3"/>
    </row>
    <row r="665" spans="4:4" ht="15.75" customHeight="1">
      <c r="D665" s="3"/>
    </row>
    <row r="666" spans="4:4" ht="15.75" customHeight="1">
      <c r="D666" s="3"/>
    </row>
    <row r="667" spans="4:4" ht="15.75" customHeight="1">
      <c r="D667" s="3"/>
    </row>
    <row r="668" spans="4:4" ht="15.75" customHeight="1">
      <c r="D668" s="3"/>
    </row>
    <row r="669" spans="4:4" ht="15.75" customHeight="1">
      <c r="D669" s="3"/>
    </row>
    <row r="670" spans="4:4" ht="15.75" customHeight="1">
      <c r="D670" s="3"/>
    </row>
    <row r="671" spans="4:4" ht="15.75" customHeight="1">
      <c r="D671" s="3"/>
    </row>
    <row r="672" spans="4:4" ht="15.75" customHeight="1">
      <c r="D672" s="3"/>
    </row>
    <row r="673" spans="4:4" ht="15.75" customHeight="1">
      <c r="D673" s="3"/>
    </row>
    <row r="674" spans="4:4" ht="15.75" customHeight="1">
      <c r="D674" s="3"/>
    </row>
    <row r="675" spans="4:4" ht="15.75" customHeight="1">
      <c r="D675" s="3"/>
    </row>
    <row r="676" spans="4:4" ht="15.75" customHeight="1">
      <c r="D676" s="3"/>
    </row>
    <row r="677" spans="4:4" ht="15.75" customHeight="1">
      <c r="D677" s="3"/>
    </row>
    <row r="678" spans="4:4" ht="15.75" customHeight="1">
      <c r="D678" s="3"/>
    </row>
    <row r="679" spans="4:4" ht="15.75" customHeight="1">
      <c r="D679" s="3"/>
    </row>
    <row r="680" spans="4:4" ht="15.75" customHeight="1">
      <c r="D680" s="3"/>
    </row>
    <row r="681" spans="4:4" ht="15.75" customHeight="1">
      <c r="D681" s="3"/>
    </row>
    <row r="682" spans="4:4" ht="15.75" customHeight="1">
      <c r="D682" s="3"/>
    </row>
    <row r="683" spans="4:4" ht="15.75" customHeight="1">
      <c r="D683" s="3"/>
    </row>
    <row r="684" spans="4:4" ht="15.75" customHeight="1">
      <c r="D684" s="3"/>
    </row>
    <row r="685" spans="4:4" ht="15.75" customHeight="1">
      <c r="D685" s="3"/>
    </row>
    <row r="686" spans="4:4" ht="15.75" customHeight="1">
      <c r="D686" s="3"/>
    </row>
    <row r="687" spans="4:4" ht="15.75" customHeight="1">
      <c r="D687" s="3"/>
    </row>
    <row r="688" spans="4:4" ht="15.75" customHeight="1">
      <c r="D688" s="3"/>
    </row>
    <row r="689" spans="4:4" ht="15.75" customHeight="1">
      <c r="D689" s="3"/>
    </row>
    <row r="690" spans="4:4" ht="15.75" customHeight="1">
      <c r="D690" s="3"/>
    </row>
    <row r="691" spans="4:4" ht="15.75" customHeight="1">
      <c r="D691" s="3"/>
    </row>
    <row r="692" spans="4:4" ht="15.75" customHeight="1">
      <c r="D692" s="3"/>
    </row>
    <row r="693" spans="4:4" ht="15.75" customHeight="1">
      <c r="D693" s="3"/>
    </row>
    <row r="694" spans="4:4" ht="15.75" customHeight="1">
      <c r="D694" s="3"/>
    </row>
    <row r="695" spans="4:4" ht="15.75" customHeight="1">
      <c r="D695" s="3"/>
    </row>
    <row r="696" spans="4:4" ht="15.75" customHeight="1">
      <c r="D696" s="3"/>
    </row>
    <row r="697" spans="4:4" ht="15.75" customHeight="1">
      <c r="D697" s="3"/>
    </row>
    <row r="698" spans="4:4" ht="15.75" customHeight="1">
      <c r="D698" s="3"/>
    </row>
    <row r="699" spans="4:4" ht="15.75" customHeight="1">
      <c r="D699" s="3"/>
    </row>
    <row r="700" spans="4:4" ht="15.75" customHeight="1">
      <c r="D700" s="3"/>
    </row>
    <row r="701" spans="4:4" ht="15.75" customHeight="1">
      <c r="D701" s="3"/>
    </row>
    <row r="702" spans="4:4" ht="15.75" customHeight="1">
      <c r="D702" s="3"/>
    </row>
    <row r="703" spans="4:4" ht="15.75" customHeight="1">
      <c r="D703" s="3"/>
    </row>
    <row r="704" spans="4:4" ht="15.75" customHeight="1">
      <c r="D704" s="3"/>
    </row>
    <row r="705" spans="4:4" ht="15.75" customHeight="1">
      <c r="D705" s="3"/>
    </row>
    <row r="706" spans="4:4" ht="15.75" customHeight="1">
      <c r="D706" s="3"/>
    </row>
    <row r="707" spans="4:4" ht="15.75" customHeight="1">
      <c r="D707" s="3"/>
    </row>
    <row r="708" spans="4:4" ht="15.75" customHeight="1">
      <c r="D708" s="3"/>
    </row>
    <row r="709" spans="4:4" ht="15.75" customHeight="1">
      <c r="D709" s="3"/>
    </row>
    <row r="710" spans="4:4" ht="15.75" customHeight="1">
      <c r="D710" s="3"/>
    </row>
    <row r="711" spans="4:4" ht="15.75" customHeight="1">
      <c r="D711" s="3"/>
    </row>
    <row r="712" spans="4:4" ht="15.75" customHeight="1">
      <c r="D712" s="3"/>
    </row>
    <row r="713" spans="4:4" ht="15.75" customHeight="1">
      <c r="D713" s="3"/>
    </row>
    <row r="714" spans="4:4" ht="15.75" customHeight="1">
      <c r="D714" s="3"/>
    </row>
    <row r="715" spans="4:4" ht="15.75" customHeight="1">
      <c r="D715" s="3"/>
    </row>
    <row r="716" spans="4:4" ht="15.75" customHeight="1">
      <c r="D716" s="3"/>
    </row>
    <row r="717" spans="4:4" ht="15.75" customHeight="1">
      <c r="D717" s="3"/>
    </row>
    <row r="718" spans="4:4" ht="15.75" customHeight="1">
      <c r="D718" s="3"/>
    </row>
    <row r="719" spans="4:4" ht="15.75" customHeight="1">
      <c r="D719" s="3"/>
    </row>
    <row r="720" spans="4:4" ht="15.75" customHeight="1">
      <c r="D720" s="3"/>
    </row>
    <row r="721" spans="4:4" ht="15.75" customHeight="1">
      <c r="D721" s="3"/>
    </row>
    <row r="722" spans="4:4" ht="15.75" customHeight="1">
      <c r="D722" s="3"/>
    </row>
    <row r="723" spans="4:4" ht="15.75" customHeight="1">
      <c r="D723" s="3"/>
    </row>
    <row r="724" spans="4:4" ht="15.75" customHeight="1">
      <c r="D724" s="3"/>
    </row>
    <row r="725" spans="4:4" ht="15.75" customHeight="1">
      <c r="D725" s="3"/>
    </row>
    <row r="726" spans="4:4" ht="15.75" customHeight="1">
      <c r="D726" s="3"/>
    </row>
    <row r="727" spans="4:4" ht="15.75" customHeight="1">
      <c r="D727" s="3"/>
    </row>
    <row r="728" spans="4:4" ht="15.75" customHeight="1">
      <c r="D728" s="3"/>
    </row>
    <row r="729" spans="4:4" ht="15.75" customHeight="1">
      <c r="D729" s="3"/>
    </row>
    <row r="730" spans="4:4" ht="15.75" customHeight="1">
      <c r="D730" s="3"/>
    </row>
    <row r="731" spans="4:4" ht="15.75" customHeight="1">
      <c r="D731" s="3"/>
    </row>
    <row r="732" spans="4:4" ht="15.75" customHeight="1">
      <c r="D732" s="3"/>
    </row>
    <row r="733" spans="4:4" ht="15.75" customHeight="1">
      <c r="D733" s="3"/>
    </row>
    <row r="734" spans="4:4" ht="15.75" customHeight="1">
      <c r="D734" s="3"/>
    </row>
    <row r="735" spans="4:4" ht="15.75" customHeight="1">
      <c r="D735" s="3"/>
    </row>
    <row r="736" spans="4:4" ht="15.75" customHeight="1">
      <c r="D736" s="3"/>
    </row>
    <row r="737" spans="4:4" ht="15.75" customHeight="1">
      <c r="D737" s="3"/>
    </row>
    <row r="738" spans="4:4" ht="15.75" customHeight="1">
      <c r="D738" s="3"/>
    </row>
    <row r="739" spans="4:4" ht="15.75" customHeight="1">
      <c r="D739" s="3"/>
    </row>
    <row r="740" spans="4:4" ht="15.75" customHeight="1">
      <c r="D740" s="3"/>
    </row>
    <row r="741" spans="4:4" ht="15.75" customHeight="1">
      <c r="D741" s="3"/>
    </row>
    <row r="742" spans="4:4" ht="15.75" customHeight="1">
      <c r="D742" s="3"/>
    </row>
    <row r="743" spans="4:4" ht="15.75" customHeight="1">
      <c r="D743" s="3"/>
    </row>
    <row r="744" spans="4:4" ht="15.75" customHeight="1">
      <c r="D744" s="3"/>
    </row>
    <row r="745" spans="4:4" ht="15.75" customHeight="1">
      <c r="D745" s="3"/>
    </row>
    <row r="746" spans="4:4" ht="15.75" customHeight="1">
      <c r="D746" s="3"/>
    </row>
    <row r="747" spans="4:4" ht="15.75" customHeight="1">
      <c r="D747" s="3"/>
    </row>
    <row r="748" spans="4:4" ht="15.75" customHeight="1">
      <c r="D748" s="3"/>
    </row>
    <row r="749" spans="4:4" ht="15.75" customHeight="1">
      <c r="D749" s="3"/>
    </row>
    <row r="750" spans="4:4" ht="15.75" customHeight="1">
      <c r="D750" s="3"/>
    </row>
    <row r="751" spans="4:4" ht="15.75" customHeight="1">
      <c r="D751" s="3"/>
    </row>
    <row r="752" spans="4:4" ht="15.75" customHeight="1">
      <c r="D752" s="3"/>
    </row>
    <row r="753" spans="4:4" ht="15.75" customHeight="1">
      <c r="D753" s="3"/>
    </row>
    <row r="754" spans="4:4" ht="15.75" customHeight="1">
      <c r="D754" s="3"/>
    </row>
    <row r="755" spans="4:4" ht="15.75" customHeight="1">
      <c r="D755" s="3"/>
    </row>
    <row r="756" spans="4:4" ht="15.75" customHeight="1">
      <c r="D756" s="3"/>
    </row>
    <row r="757" spans="4:4" ht="15.75" customHeight="1">
      <c r="D757" s="3"/>
    </row>
    <row r="758" spans="4:4" ht="15.75" customHeight="1">
      <c r="D758" s="3"/>
    </row>
    <row r="759" spans="4:4" ht="15.75" customHeight="1">
      <c r="D759" s="3"/>
    </row>
    <row r="760" spans="4:4" ht="15.75" customHeight="1">
      <c r="D760" s="3"/>
    </row>
    <row r="761" spans="4:4" ht="15.75" customHeight="1">
      <c r="D761" s="3"/>
    </row>
    <row r="762" spans="4:4" ht="15.75" customHeight="1">
      <c r="D762" s="3"/>
    </row>
    <row r="763" spans="4:4" ht="15.75" customHeight="1">
      <c r="D763" s="3"/>
    </row>
    <row r="764" spans="4:4" ht="15.75" customHeight="1">
      <c r="D764" s="3"/>
    </row>
    <row r="765" spans="4:4" ht="15.75" customHeight="1">
      <c r="D765" s="3"/>
    </row>
    <row r="766" spans="4:4" ht="15.75" customHeight="1">
      <c r="D766" s="3"/>
    </row>
    <row r="767" spans="4:4" ht="15.75" customHeight="1">
      <c r="D767" s="3"/>
    </row>
    <row r="768" spans="4:4" ht="15.75" customHeight="1">
      <c r="D768" s="3"/>
    </row>
    <row r="769" spans="4:4" ht="15.75" customHeight="1">
      <c r="D769" s="3"/>
    </row>
    <row r="770" spans="4:4" ht="15.75" customHeight="1">
      <c r="D770" s="3"/>
    </row>
    <row r="771" spans="4:4" ht="15.75" customHeight="1">
      <c r="D771" s="3"/>
    </row>
    <row r="772" spans="4:4" ht="15.75" customHeight="1">
      <c r="D772" s="3"/>
    </row>
    <row r="773" spans="4:4" ht="15.75" customHeight="1">
      <c r="D773" s="3"/>
    </row>
    <row r="774" spans="4:4" ht="15.75" customHeight="1">
      <c r="D774" s="3"/>
    </row>
    <row r="775" spans="4:4" ht="15.75" customHeight="1">
      <c r="D775" s="3"/>
    </row>
    <row r="776" spans="4:4" ht="15.75" customHeight="1">
      <c r="D776" s="3"/>
    </row>
    <row r="777" spans="4:4" ht="15.75" customHeight="1">
      <c r="D777" s="3"/>
    </row>
    <row r="778" spans="4:4" ht="15.75" customHeight="1">
      <c r="D778" s="3"/>
    </row>
    <row r="779" spans="4:4" ht="15.75" customHeight="1">
      <c r="D779" s="3"/>
    </row>
    <row r="780" spans="4:4" ht="15.75" customHeight="1">
      <c r="D780" s="3"/>
    </row>
    <row r="781" spans="4:4" ht="15.75" customHeight="1">
      <c r="D781" s="3"/>
    </row>
    <row r="782" spans="4:4" ht="15.75" customHeight="1">
      <c r="D782" s="3"/>
    </row>
    <row r="783" spans="4:4" ht="15.75" customHeight="1">
      <c r="D783" s="3"/>
    </row>
    <row r="784" spans="4:4" ht="15.75" customHeight="1">
      <c r="D784" s="3"/>
    </row>
    <row r="785" spans="4:4" ht="15.75" customHeight="1">
      <c r="D785" s="3"/>
    </row>
    <row r="786" spans="4:4" ht="15.75" customHeight="1">
      <c r="D786" s="3"/>
    </row>
    <row r="787" spans="4:4" ht="15.75" customHeight="1">
      <c r="D787" s="3"/>
    </row>
    <row r="788" spans="4:4" ht="15.75" customHeight="1">
      <c r="D788" s="3"/>
    </row>
    <row r="789" spans="4:4" ht="15.75" customHeight="1">
      <c r="D789" s="3"/>
    </row>
    <row r="790" spans="4:4" ht="15.75" customHeight="1">
      <c r="D790" s="3"/>
    </row>
    <row r="791" spans="4:4" ht="15.75" customHeight="1">
      <c r="D791" s="3"/>
    </row>
    <row r="792" spans="4:4" ht="15.75" customHeight="1">
      <c r="D792" s="3"/>
    </row>
    <row r="793" spans="4:4" ht="15.75" customHeight="1">
      <c r="D793" s="3"/>
    </row>
    <row r="794" spans="4:4" ht="15.75" customHeight="1">
      <c r="D794" s="3"/>
    </row>
    <row r="795" spans="4:4" ht="15.75" customHeight="1">
      <c r="D795" s="3"/>
    </row>
    <row r="796" spans="4:4" ht="15.75" customHeight="1">
      <c r="D796" s="3"/>
    </row>
    <row r="797" spans="4:4" ht="15.75" customHeight="1">
      <c r="D797" s="3"/>
    </row>
    <row r="798" spans="4:4" ht="15.75" customHeight="1">
      <c r="D798" s="3"/>
    </row>
    <row r="799" spans="4:4" ht="15.75" customHeight="1">
      <c r="D799" s="3"/>
    </row>
    <row r="800" spans="4:4" ht="15.75" customHeight="1">
      <c r="D800" s="3"/>
    </row>
    <row r="801" spans="4:4" ht="15.75" customHeight="1">
      <c r="D801" s="3"/>
    </row>
    <row r="802" spans="4:4" ht="15.75" customHeight="1">
      <c r="D802" s="3"/>
    </row>
    <row r="803" spans="4:4" ht="15.75" customHeight="1">
      <c r="D803" s="3"/>
    </row>
    <row r="804" spans="4:4" ht="15.75" customHeight="1">
      <c r="D804" s="3"/>
    </row>
    <row r="805" spans="4:4" ht="15.75" customHeight="1">
      <c r="D805" s="3"/>
    </row>
    <row r="806" spans="4:4" ht="15.75" customHeight="1">
      <c r="D806" s="3"/>
    </row>
    <row r="807" spans="4:4" ht="15.75" customHeight="1">
      <c r="D807" s="3"/>
    </row>
    <row r="808" spans="4:4" ht="15.75" customHeight="1">
      <c r="D808" s="3"/>
    </row>
    <row r="809" spans="4:4" ht="15.75" customHeight="1">
      <c r="D809" s="3"/>
    </row>
    <row r="810" spans="4:4" ht="15.75" customHeight="1">
      <c r="D810" s="3"/>
    </row>
    <row r="811" spans="4:4" ht="15.75" customHeight="1">
      <c r="D811" s="3"/>
    </row>
    <row r="812" spans="4:4" ht="15.75" customHeight="1">
      <c r="D812" s="3"/>
    </row>
    <row r="813" spans="4:4" ht="15.75" customHeight="1">
      <c r="D813" s="3"/>
    </row>
    <row r="814" spans="4:4" ht="15.75" customHeight="1">
      <c r="D814" s="3"/>
    </row>
    <row r="815" spans="4:4" ht="15.75" customHeight="1">
      <c r="D815" s="3"/>
    </row>
    <row r="816" spans="4:4" ht="15.75" customHeight="1">
      <c r="D816" s="3"/>
    </row>
    <row r="817" spans="4:4" ht="15.75" customHeight="1">
      <c r="D817" s="3"/>
    </row>
    <row r="818" spans="4:4" ht="15.75" customHeight="1">
      <c r="D818" s="3"/>
    </row>
    <row r="819" spans="4:4" ht="15.75" customHeight="1">
      <c r="D819" s="3"/>
    </row>
    <row r="820" spans="4:4" ht="15.75" customHeight="1">
      <c r="D820" s="3"/>
    </row>
    <row r="821" spans="4:4" ht="15.75" customHeight="1">
      <c r="D821" s="3"/>
    </row>
    <row r="822" spans="4:4" ht="15.75" customHeight="1">
      <c r="D822" s="3"/>
    </row>
    <row r="823" spans="4:4" ht="15.75" customHeight="1">
      <c r="D823" s="3"/>
    </row>
    <row r="824" spans="4:4" ht="15.75" customHeight="1">
      <c r="D824" s="3"/>
    </row>
    <row r="825" spans="4:4" ht="15.75" customHeight="1">
      <c r="D825" s="3"/>
    </row>
    <row r="826" spans="4:4" ht="15.75" customHeight="1">
      <c r="D826" s="3"/>
    </row>
    <row r="827" spans="4:4" ht="15.75" customHeight="1">
      <c r="D827" s="3"/>
    </row>
    <row r="828" spans="4:4" ht="15.75" customHeight="1">
      <c r="D828" s="3"/>
    </row>
    <row r="829" spans="4:4" ht="15.75" customHeight="1">
      <c r="D829" s="3"/>
    </row>
    <row r="830" spans="4:4" ht="15.75" customHeight="1">
      <c r="D830" s="3"/>
    </row>
    <row r="831" spans="4:4" ht="15.75" customHeight="1">
      <c r="D831" s="3"/>
    </row>
    <row r="832" spans="4:4" ht="15.75" customHeight="1">
      <c r="D832" s="3"/>
    </row>
    <row r="833" spans="4:4" ht="15.75" customHeight="1">
      <c r="D833" s="3"/>
    </row>
    <row r="834" spans="4:4" ht="15.75" customHeight="1">
      <c r="D834" s="3"/>
    </row>
    <row r="835" spans="4:4" ht="15.75" customHeight="1">
      <c r="D835" s="3"/>
    </row>
    <row r="836" spans="4:4" ht="15.75" customHeight="1">
      <c r="D836" s="3"/>
    </row>
    <row r="837" spans="4:4" ht="15.75" customHeight="1">
      <c r="D837" s="3"/>
    </row>
    <row r="838" spans="4:4" ht="15.75" customHeight="1">
      <c r="D838" s="3"/>
    </row>
    <row r="839" spans="4:4" ht="15.75" customHeight="1">
      <c r="D839" s="3"/>
    </row>
    <row r="840" spans="4:4" ht="15.75" customHeight="1">
      <c r="D840" s="3"/>
    </row>
    <row r="841" spans="4:4" ht="15.75" customHeight="1">
      <c r="D841" s="3"/>
    </row>
    <row r="842" spans="4:4" ht="15.75" customHeight="1">
      <c r="D842" s="3"/>
    </row>
    <row r="843" spans="4:4" ht="15.75" customHeight="1">
      <c r="D843" s="3"/>
    </row>
    <row r="844" spans="4:4" ht="15.75" customHeight="1">
      <c r="D844" s="3"/>
    </row>
    <row r="845" spans="4:4" ht="15.75" customHeight="1">
      <c r="D845" s="3"/>
    </row>
    <row r="846" spans="4:4" ht="15.75" customHeight="1">
      <c r="D846" s="3"/>
    </row>
    <row r="847" spans="4:4" ht="15.75" customHeight="1">
      <c r="D847" s="3"/>
    </row>
    <row r="848" spans="4:4" ht="15.75" customHeight="1">
      <c r="D848" s="3"/>
    </row>
    <row r="849" spans="4:4" ht="15.75" customHeight="1">
      <c r="D849" s="3"/>
    </row>
    <row r="850" spans="4:4" ht="15.75" customHeight="1">
      <c r="D850" s="3"/>
    </row>
    <row r="851" spans="4:4" ht="15.75" customHeight="1">
      <c r="D851" s="3"/>
    </row>
    <row r="852" spans="4:4" ht="15.75" customHeight="1">
      <c r="D852" s="3"/>
    </row>
    <row r="853" spans="4:4" ht="15.75" customHeight="1">
      <c r="D853" s="3"/>
    </row>
    <row r="854" spans="4:4" ht="15.75" customHeight="1">
      <c r="D854" s="3"/>
    </row>
    <row r="855" spans="4:4" ht="15.75" customHeight="1">
      <c r="D855" s="3"/>
    </row>
    <row r="856" spans="4:4" ht="15.75" customHeight="1">
      <c r="D856" s="3"/>
    </row>
    <row r="857" spans="4:4" ht="15.75" customHeight="1">
      <c r="D857" s="3"/>
    </row>
    <row r="858" spans="4:4" ht="15.75" customHeight="1">
      <c r="D858" s="3"/>
    </row>
    <row r="859" spans="4:4" ht="15.75" customHeight="1">
      <c r="D859" s="3"/>
    </row>
    <row r="860" spans="4:4" ht="15.75" customHeight="1">
      <c r="D860" s="3"/>
    </row>
    <row r="861" spans="4:4" ht="15.75" customHeight="1">
      <c r="D861" s="3"/>
    </row>
    <row r="862" spans="4:4" ht="15.75" customHeight="1">
      <c r="D862" s="3"/>
    </row>
    <row r="863" spans="4:4" ht="15.75" customHeight="1">
      <c r="D863" s="3"/>
    </row>
    <row r="864" spans="4:4" ht="15.75" customHeight="1">
      <c r="D864" s="3"/>
    </row>
    <row r="865" spans="4:4" ht="15.75" customHeight="1">
      <c r="D865" s="3"/>
    </row>
    <row r="866" spans="4:4" ht="15.75" customHeight="1">
      <c r="D866" s="3"/>
    </row>
    <row r="867" spans="4:4" ht="15.75" customHeight="1">
      <c r="D867" s="3"/>
    </row>
    <row r="868" spans="4:4" ht="15.75" customHeight="1">
      <c r="D868" s="3"/>
    </row>
    <row r="869" spans="4:4" ht="15.75" customHeight="1">
      <c r="D869" s="3"/>
    </row>
    <row r="870" spans="4:4" ht="15.75" customHeight="1">
      <c r="D870" s="3"/>
    </row>
    <row r="871" spans="4:4" ht="15.75" customHeight="1">
      <c r="D871" s="3"/>
    </row>
    <row r="872" spans="4:4" ht="15.75" customHeight="1">
      <c r="D872" s="3"/>
    </row>
    <row r="873" spans="4:4" ht="15.75" customHeight="1">
      <c r="D873" s="3"/>
    </row>
    <row r="874" spans="4:4" ht="15.75" customHeight="1">
      <c r="D874" s="3"/>
    </row>
    <row r="875" spans="4:4" ht="15.75" customHeight="1">
      <c r="D875" s="3"/>
    </row>
    <row r="876" spans="4:4" ht="15.75" customHeight="1">
      <c r="D876" s="3"/>
    </row>
    <row r="877" spans="4:4" ht="15.75" customHeight="1">
      <c r="D877" s="3"/>
    </row>
    <row r="878" spans="4:4" ht="15.75" customHeight="1">
      <c r="D878" s="3"/>
    </row>
    <row r="879" spans="4:4" ht="15.75" customHeight="1">
      <c r="D879" s="3"/>
    </row>
    <row r="880" spans="4:4" ht="15.75" customHeight="1">
      <c r="D880" s="3"/>
    </row>
    <row r="881" spans="4:4" ht="15.75" customHeight="1">
      <c r="D881" s="3"/>
    </row>
    <row r="882" spans="4:4" ht="15.75" customHeight="1">
      <c r="D882" s="3"/>
    </row>
    <row r="883" spans="4:4" ht="15.75" customHeight="1">
      <c r="D883" s="3"/>
    </row>
    <row r="884" spans="4:4" ht="15.75" customHeight="1">
      <c r="D884" s="3"/>
    </row>
    <row r="885" spans="4:4" ht="15.75" customHeight="1">
      <c r="D885" s="3"/>
    </row>
    <row r="886" spans="4:4" ht="15.75" customHeight="1">
      <c r="D886" s="3"/>
    </row>
    <row r="887" spans="4:4" ht="15.75" customHeight="1">
      <c r="D887" s="3"/>
    </row>
    <row r="888" spans="4:4" ht="15.75" customHeight="1">
      <c r="D888" s="3"/>
    </row>
    <row r="889" spans="4:4" ht="15.75" customHeight="1">
      <c r="D889" s="3"/>
    </row>
    <row r="890" spans="4:4" ht="15.75" customHeight="1">
      <c r="D890" s="3"/>
    </row>
    <row r="891" spans="4:4" ht="15.75" customHeight="1">
      <c r="D891" s="3"/>
    </row>
    <row r="892" spans="4:4" ht="15.75" customHeight="1">
      <c r="D892" s="3"/>
    </row>
    <row r="893" spans="4:4" ht="15.75" customHeight="1">
      <c r="D893" s="3"/>
    </row>
    <row r="894" spans="4:4" ht="15.75" customHeight="1">
      <c r="D894" s="3"/>
    </row>
    <row r="895" spans="4:4" ht="15.75" customHeight="1">
      <c r="D895" s="3"/>
    </row>
    <row r="896" spans="4:4" ht="15.75" customHeight="1">
      <c r="D896" s="3"/>
    </row>
    <row r="897" spans="4:4" ht="15.75" customHeight="1">
      <c r="D897" s="3"/>
    </row>
    <row r="898" spans="4:4" ht="15.75" customHeight="1">
      <c r="D898" s="3"/>
    </row>
    <row r="899" spans="4:4" ht="15.75" customHeight="1">
      <c r="D899" s="3"/>
    </row>
    <row r="900" spans="4:4" ht="15.75" customHeight="1">
      <c r="D900" s="3"/>
    </row>
    <row r="901" spans="4:4" ht="15.75" customHeight="1">
      <c r="D901" s="3"/>
    </row>
    <row r="902" spans="4:4" ht="15.75" customHeight="1">
      <c r="D902" s="3"/>
    </row>
    <row r="903" spans="4:4" ht="15.75" customHeight="1">
      <c r="D903" s="3"/>
    </row>
    <row r="904" spans="4:4" ht="15.75" customHeight="1">
      <c r="D904" s="3"/>
    </row>
    <row r="905" spans="4:4" ht="15.75" customHeight="1">
      <c r="D905" s="3"/>
    </row>
    <row r="906" spans="4:4" ht="15.75" customHeight="1">
      <c r="D906" s="3"/>
    </row>
    <row r="907" spans="4:4" ht="15.75" customHeight="1">
      <c r="D907" s="3"/>
    </row>
    <row r="908" spans="4:4" ht="15.75" customHeight="1">
      <c r="D908" s="3"/>
    </row>
    <row r="909" spans="4:4" ht="15.75" customHeight="1">
      <c r="D909" s="3"/>
    </row>
    <row r="910" spans="4:4" ht="15.75" customHeight="1">
      <c r="D910" s="3"/>
    </row>
    <row r="911" spans="4:4" ht="15.75" customHeight="1">
      <c r="D911" s="3"/>
    </row>
    <row r="912" spans="4:4" ht="15.75" customHeight="1">
      <c r="D912" s="3"/>
    </row>
    <row r="913" spans="4:4" ht="15.75" customHeight="1">
      <c r="D913" s="3"/>
    </row>
    <row r="914" spans="4:4" ht="15.75" customHeight="1">
      <c r="D914" s="3"/>
    </row>
    <row r="915" spans="4:4" ht="15.75" customHeight="1">
      <c r="D915" s="3"/>
    </row>
    <row r="916" spans="4:4" ht="15.75" customHeight="1">
      <c r="D916" s="3"/>
    </row>
    <row r="917" spans="4:4" ht="15.75" customHeight="1">
      <c r="D917" s="3"/>
    </row>
    <row r="918" spans="4:4" ht="15.75" customHeight="1">
      <c r="D918" s="3"/>
    </row>
    <row r="919" spans="4:4" ht="15.75" customHeight="1">
      <c r="D919" s="3"/>
    </row>
    <row r="920" spans="4:4" ht="15.75" customHeight="1">
      <c r="D920" s="3"/>
    </row>
  </sheetData>
  <sortState ref="A3:K42">
    <sortCondition ref="I4:I42"/>
    <sortCondition ref="G4:G42"/>
    <sortCondition ref="B4:B42"/>
  </sortState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5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1" sqref="K11"/>
    </sheetView>
  </sheetViews>
  <sheetFormatPr defaultColWidth="14.42578125" defaultRowHeight="15" customHeight="1"/>
  <cols>
    <col min="1" max="1" width="7.140625" customWidth="1"/>
    <col min="2" max="2" width="9.42578125" customWidth="1"/>
    <col min="3" max="3" width="7" customWidth="1"/>
    <col min="4" max="4" width="10.28515625" customWidth="1"/>
    <col min="5" max="5" width="16.140625" customWidth="1"/>
    <col min="6" max="6" width="14.140625" customWidth="1"/>
    <col min="7" max="9" width="8.5703125" customWidth="1"/>
    <col min="10" max="11" width="8.5703125" style="205" customWidth="1"/>
    <col min="12" max="26" width="8.5703125" customWidth="1"/>
  </cols>
  <sheetData>
    <row r="1" spans="1:26">
      <c r="A1" s="97" t="s">
        <v>1275</v>
      </c>
      <c r="D1" s="3"/>
      <c r="J1" s="204"/>
    </row>
    <row r="2" spans="1:26" ht="21">
      <c r="A2" s="92" t="s">
        <v>3</v>
      </c>
      <c r="B2" s="92" t="s">
        <v>4</v>
      </c>
      <c r="C2" s="92" t="s">
        <v>5</v>
      </c>
      <c r="D2" s="92" t="s">
        <v>6</v>
      </c>
      <c r="E2" s="92" t="s">
        <v>7</v>
      </c>
      <c r="F2" s="92" t="s">
        <v>8</v>
      </c>
      <c r="G2" s="92" t="s">
        <v>9</v>
      </c>
      <c r="H2" s="92" t="s">
        <v>10</v>
      </c>
      <c r="I2" s="92" t="s">
        <v>11</v>
      </c>
      <c r="J2" s="206" t="s">
        <v>12</v>
      </c>
      <c r="K2" s="162" t="s">
        <v>13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21">
      <c r="A3" s="192" t="s">
        <v>1367</v>
      </c>
      <c r="B3" s="92"/>
      <c r="C3" s="92"/>
      <c r="D3" s="92"/>
      <c r="E3" s="92"/>
      <c r="F3" s="92"/>
      <c r="G3" s="92"/>
      <c r="H3" s="92"/>
      <c r="I3" s="92"/>
      <c r="J3" s="206"/>
      <c r="K3" s="16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4.25" customHeight="1">
      <c r="A4" s="168">
        <v>1</v>
      </c>
      <c r="B4" s="168" t="s">
        <v>1282</v>
      </c>
      <c r="C4" s="168">
        <v>7</v>
      </c>
      <c r="D4" s="168">
        <v>63</v>
      </c>
      <c r="E4" s="199" t="str">
        <f>+VLOOKUP(D4,Participants!$A$1:$F$1496,2,FALSE)</f>
        <v>Mary Narvett</v>
      </c>
      <c r="F4" s="199" t="str">
        <f>+VLOOKUP(D4,Participants!$A$1:$F$1496,4,FALSE)</f>
        <v>BFS</v>
      </c>
      <c r="G4" s="199" t="str">
        <f>+VLOOKUP(D4,Participants!$A$1:$F$1496,5,FALSE)</f>
        <v>F</v>
      </c>
      <c r="H4" s="199">
        <f>+VLOOKUP(D4,Participants!$A$1:$F$1496,3,FALSE)</f>
        <v>6</v>
      </c>
      <c r="I4" s="199" t="str">
        <f>+VLOOKUP(D4,Participants!$A$1:$F$1496,6,FALSE)</f>
        <v>JV</v>
      </c>
      <c r="J4" s="208">
        <v>1</v>
      </c>
      <c r="K4" s="169">
        <v>10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4.25" customHeight="1">
      <c r="A5" s="168"/>
      <c r="B5" s="168"/>
      <c r="C5" s="168"/>
      <c r="D5" s="168"/>
      <c r="E5" s="199"/>
      <c r="F5" s="199"/>
      <c r="G5" s="199"/>
      <c r="H5" s="199"/>
      <c r="I5" s="199"/>
      <c r="J5" s="208"/>
      <c r="K5" s="169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4.25" customHeight="1">
      <c r="A6" s="170" t="s">
        <v>1368</v>
      </c>
      <c r="B6" s="168"/>
      <c r="C6" s="168"/>
      <c r="D6" s="168"/>
      <c r="E6" s="199"/>
      <c r="F6" s="199"/>
      <c r="G6" s="199"/>
      <c r="H6" s="199"/>
      <c r="I6" s="199"/>
      <c r="J6" s="208"/>
      <c r="K6" s="169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4.25" customHeight="1">
      <c r="A7" s="168">
        <v>1</v>
      </c>
      <c r="B7" s="168" t="s">
        <v>1280</v>
      </c>
      <c r="C7" s="168">
        <v>5</v>
      </c>
      <c r="D7" s="168">
        <v>1527</v>
      </c>
      <c r="E7" s="199" t="str">
        <f>+VLOOKUP(D7,Participants!$A$1:$F$1496,2,FALSE)</f>
        <v>Layne Haught</v>
      </c>
      <c r="F7" s="199">
        <f>+VLOOKUP(D7,Participants!$A$1:$F$1496,4,FALSE)</f>
        <v>0</v>
      </c>
      <c r="G7" s="199" t="str">
        <f>+VLOOKUP(D7,Participants!$A$1:$F$1496,5,FALSE)</f>
        <v>M</v>
      </c>
      <c r="H7" s="199">
        <f>+VLOOKUP(D7,Participants!$A$1:$F$1496,3,FALSE)</f>
        <v>0</v>
      </c>
      <c r="I7" s="199" t="s">
        <v>128</v>
      </c>
      <c r="J7" s="208">
        <v>1</v>
      </c>
      <c r="K7" s="169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4.25" customHeight="1">
      <c r="A8" s="168">
        <v>1</v>
      </c>
      <c r="B8" s="168" t="s">
        <v>1281</v>
      </c>
      <c r="C8" s="168">
        <v>6</v>
      </c>
      <c r="D8" s="168">
        <v>1229</v>
      </c>
      <c r="E8" s="199" t="str">
        <f>+VLOOKUP(D8,Participants!$A$1:$F$1496,2,FALSE)</f>
        <v>Canaan Sauers</v>
      </c>
      <c r="F8" s="199" t="str">
        <f>+VLOOKUP(D8,Participants!$A$1:$F$1496,4,FALSE)</f>
        <v>GRE</v>
      </c>
      <c r="G8" s="199" t="str">
        <f>+VLOOKUP(D8,Participants!$A$1:$F$1496,5,FALSE)</f>
        <v>M</v>
      </c>
      <c r="H8" s="199">
        <f>+VLOOKUP(D8,Participants!$A$1:$F$1496,3,FALSE)</f>
        <v>6</v>
      </c>
      <c r="I8" s="199" t="str">
        <f>+VLOOKUP(D8,Participants!$A$1:$F$1496,6,FALSE)</f>
        <v>JV</v>
      </c>
      <c r="J8" s="208">
        <v>2</v>
      </c>
      <c r="K8" s="169">
        <v>10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ht="14.25" customHeight="1">
      <c r="A9" s="168"/>
      <c r="B9" s="168"/>
      <c r="C9" s="168"/>
      <c r="D9" s="168"/>
      <c r="E9" s="199"/>
      <c r="F9" s="199"/>
      <c r="G9" s="199"/>
      <c r="H9" s="199"/>
      <c r="I9" s="199"/>
      <c r="J9" s="208"/>
      <c r="K9" s="169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14.25" customHeight="1">
      <c r="A10" s="170" t="s">
        <v>1370</v>
      </c>
      <c r="B10" s="168"/>
      <c r="C10" s="168"/>
      <c r="D10" s="168"/>
      <c r="E10" s="199"/>
      <c r="F10" s="199"/>
      <c r="G10" s="199"/>
      <c r="H10" s="199"/>
      <c r="I10" s="199"/>
      <c r="J10" s="208"/>
      <c r="K10" s="169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4.25" customHeight="1">
      <c r="A11" s="168">
        <v>1</v>
      </c>
      <c r="B11" s="168" t="s">
        <v>1276</v>
      </c>
      <c r="C11" s="168">
        <v>1</v>
      </c>
      <c r="D11" s="168">
        <v>708</v>
      </c>
      <c r="E11" s="199" t="str">
        <f>+VLOOKUP(D11,Participants!$A$1:$F$1496,2,FALSE)</f>
        <v>CJ Singleton</v>
      </c>
      <c r="F11" s="199" t="str">
        <f>+VLOOKUP(D11,Participants!$A$1:$F$1496,4,FALSE)</f>
        <v>BCS</v>
      </c>
      <c r="G11" s="199" t="str">
        <f>+VLOOKUP(D11,Participants!$A$1:$F$1496,5,FALSE)</f>
        <v>M</v>
      </c>
      <c r="H11" s="199">
        <f>+VLOOKUP(D11,Participants!$A$1:$F$1496,3,FALSE)</f>
        <v>8</v>
      </c>
      <c r="I11" s="199" t="str">
        <f>+VLOOKUP(D11,Participants!$A$1:$F$1496,6,FALSE)</f>
        <v>Varsity</v>
      </c>
      <c r="J11" s="208">
        <v>1</v>
      </c>
      <c r="K11" s="169">
        <v>10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ht="14.25" customHeight="1">
      <c r="A12" s="168">
        <v>1</v>
      </c>
      <c r="B12" s="168" t="s">
        <v>1277</v>
      </c>
      <c r="C12" s="168">
        <v>2</v>
      </c>
      <c r="D12" s="168">
        <v>1528</v>
      </c>
      <c r="E12" s="199" t="str">
        <f>+VLOOKUP(D12,Participants!$A$1:$F$1496,2,FALSE)</f>
        <v>Noah Petersen</v>
      </c>
      <c r="F12" s="199">
        <f>+VLOOKUP(D12,Participants!$A$1:$F$1496,4,FALSE)</f>
        <v>0</v>
      </c>
      <c r="G12" s="199" t="str">
        <f>+VLOOKUP(D12,Participants!$A$1:$F$1496,5,FALSE)</f>
        <v>M</v>
      </c>
      <c r="H12" s="199">
        <f>+VLOOKUP(D12,Participants!$A$1:$F$1496,3,FALSE)</f>
        <v>0</v>
      </c>
      <c r="I12" s="199" t="str">
        <f>+VLOOKUP(D12,Participants!$A$1:$F$1496,6,FALSE)</f>
        <v>Varsity</v>
      </c>
      <c r="J12" s="208">
        <v>2</v>
      </c>
      <c r="K12" s="169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ht="14.25" customHeight="1">
      <c r="A13" s="168">
        <v>1</v>
      </c>
      <c r="B13" s="168" t="s">
        <v>1278</v>
      </c>
      <c r="C13" s="168">
        <v>3</v>
      </c>
      <c r="D13" s="168">
        <v>1231</v>
      </c>
      <c r="E13" s="199" t="str">
        <f>+VLOOKUP(D13,Participants!$A$1:$F$1496,2,FALSE)</f>
        <v>Joseph Harmanos</v>
      </c>
      <c r="F13" s="199" t="str">
        <f>+VLOOKUP(D13,Participants!$A$1:$F$1496,4,FALSE)</f>
        <v>GRE</v>
      </c>
      <c r="G13" s="199" t="str">
        <f>+VLOOKUP(D13,Participants!$A$1:$F$1496,5,FALSE)</f>
        <v>M</v>
      </c>
      <c r="H13" s="199">
        <f>+VLOOKUP(D13,Participants!$A$1:$F$1496,3,FALSE)</f>
        <v>7</v>
      </c>
      <c r="I13" s="199" t="str">
        <f>+VLOOKUP(D13,Participants!$A$1:$F$1496,6,FALSE)</f>
        <v>Varsity</v>
      </c>
      <c r="J13" s="208">
        <v>3</v>
      </c>
      <c r="K13" s="169">
        <v>8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ht="14.25" customHeight="1">
      <c r="A14" s="168">
        <v>1</v>
      </c>
      <c r="B14" s="168" t="s">
        <v>1279</v>
      </c>
      <c r="C14" s="168">
        <v>4</v>
      </c>
      <c r="D14" s="168">
        <v>631</v>
      </c>
      <c r="E14" s="199" t="str">
        <f>+VLOOKUP(D14,Participants!$A$1:$F$1496,2,FALSE)</f>
        <v>Anthony Ferraro</v>
      </c>
      <c r="F14" s="199" t="str">
        <f>+VLOOKUP(D14,Participants!$A$1:$F$1496,4,FALSE)</f>
        <v>AAC</v>
      </c>
      <c r="G14" s="199" t="str">
        <f>+VLOOKUP(D14,Participants!$A$1:$F$1496,5,FALSE)</f>
        <v>M</v>
      </c>
      <c r="H14" s="199">
        <f>+VLOOKUP(D14,Participants!$A$1:$F$1496,3,FALSE)</f>
        <v>7</v>
      </c>
      <c r="I14" s="199" t="str">
        <f>+VLOOKUP(D14,Participants!$A$1:$F$1496,6,FALSE)</f>
        <v>Varsity</v>
      </c>
      <c r="J14" s="208">
        <v>4</v>
      </c>
      <c r="K14" s="169">
        <v>6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6" spans="1:26" ht="15.75" customHeight="1">
      <c r="D16" s="3"/>
      <c r="J16" s="204"/>
    </row>
    <row r="17" spans="4:10" ht="15.75" customHeight="1">
      <c r="D17" s="3"/>
      <c r="J17" s="204"/>
    </row>
    <row r="18" spans="4:10" ht="15.75" customHeight="1">
      <c r="D18" s="3"/>
      <c r="J18" s="204"/>
    </row>
    <row r="19" spans="4:10" ht="15.75" customHeight="1">
      <c r="D19" s="3"/>
      <c r="J19" s="204"/>
    </row>
    <row r="20" spans="4:10" ht="15.75" customHeight="1">
      <c r="D20" s="3"/>
      <c r="J20" s="204"/>
    </row>
    <row r="21" spans="4:10" ht="15.75" customHeight="1">
      <c r="D21" s="3"/>
      <c r="J21" s="204"/>
    </row>
    <row r="22" spans="4:10" ht="15.75" customHeight="1">
      <c r="D22" s="3"/>
      <c r="J22" s="204"/>
    </row>
    <row r="23" spans="4:10" ht="15.75" customHeight="1">
      <c r="D23" s="3"/>
      <c r="J23" s="204"/>
    </row>
    <row r="24" spans="4:10" ht="15.75" customHeight="1">
      <c r="D24" s="3"/>
      <c r="J24" s="204"/>
    </row>
    <row r="25" spans="4:10" ht="15.75" customHeight="1">
      <c r="D25" s="3"/>
      <c r="J25" s="204"/>
    </row>
    <row r="26" spans="4:10" ht="15.75" customHeight="1">
      <c r="D26" s="3"/>
      <c r="J26" s="204"/>
    </row>
    <row r="27" spans="4:10" ht="15.75" customHeight="1">
      <c r="D27" s="3"/>
      <c r="J27" s="204"/>
    </row>
    <row r="28" spans="4:10" ht="15.75" customHeight="1">
      <c r="D28" s="3"/>
      <c r="J28" s="204"/>
    </row>
    <row r="29" spans="4:10" ht="15.75" customHeight="1">
      <c r="D29" s="3"/>
      <c r="J29" s="204"/>
    </row>
    <row r="30" spans="4:10" ht="15.75" customHeight="1">
      <c r="D30" s="3"/>
      <c r="J30" s="204"/>
    </row>
    <row r="31" spans="4:10" ht="15.75" customHeight="1">
      <c r="D31" s="3"/>
      <c r="J31" s="204"/>
    </row>
    <row r="32" spans="4:10" ht="15.75" customHeight="1">
      <c r="D32" s="3"/>
      <c r="J32" s="204"/>
    </row>
    <row r="33" spans="4:10" ht="15.75" customHeight="1">
      <c r="D33" s="3"/>
      <c r="J33" s="204"/>
    </row>
    <row r="34" spans="4:10" ht="15.75" customHeight="1">
      <c r="D34" s="3"/>
      <c r="J34" s="204"/>
    </row>
    <row r="35" spans="4:10" ht="15.75" customHeight="1">
      <c r="D35" s="3"/>
      <c r="J35" s="204"/>
    </row>
    <row r="36" spans="4:10" ht="15.75" customHeight="1">
      <c r="D36" s="3"/>
      <c r="J36" s="204"/>
    </row>
    <row r="37" spans="4:10" ht="15.75" customHeight="1">
      <c r="D37" s="3"/>
      <c r="J37" s="204"/>
    </row>
    <row r="38" spans="4:10" ht="15.75" customHeight="1">
      <c r="D38" s="3"/>
      <c r="J38" s="204"/>
    </row>
    <row r="39" spans="4:10" ht="15.75" customHeight="1">
      <c r="D39" s="3"/>
      <c r="J39" s="204"/>
    </row>
    <row r="40" spans="4:10" ht="15.75" customHeight="1">
      <c r="D40" s="3"/>
      <c r="J40" s="204"/>
    </row>
    <row r="41" spans="4:10" ht="15.75" customHeight="1">
      <c r="D41" s="3"/>
      <c r="J41" s="204"/>
    </row>
    <row r="42" spans="4:10" ht="15.75" customHeight="1">
      <c r="D42" s="3"/>
      <c r="J42" s="204"/>
    </row>
    <row r="43" spans="4:10" ht="15.75" customHeight="1">
      <c r="D43" s="3"/>
      <c r="J43" s="204"/>
    </row>
    <row r="44" spans="4:10" ht="15.75" customHeight="1">
      <c r="D44" s="3"/>
      <c r="J44" s="204"/>
    </row>
    <row r="45" spans="4:10" ht="15.75" customHeight="1">
      <c r="D45" s="3"/>
      <c r="J45" s="204"/>
    </row>
    <row r="46" spans="4:10" ht="15.75" customHeight="1">
      <c r="D46" s="3"/>
      <c r="J46" s="204"/>
    </row>
    <row r="47" spans="4:10" ht="15.75" customHeight="1">
      <c r="D47" s="3"/>
      <c r="J47" s="204"/>
    </row>
    <row r="48" spans="4:10" ht="15.75" customHeight="1">
      <c r="D48" s="3"/>
      <c r="J48" s="204"/>
    </row>
    <row r="49" spans="4:10" ht="15.75" customHeight="1">
      <c r="D49" s="3"/>
      <c r="J49" s="204"/>
    </row>
    <row r="50" spans="4:10" ht="15.75" customHeight="1">
      <c r="D50" s="3"/>
      <c r="J50" s="204"/>
    </row>
    <row r="51" spans="4:10" ht="15.75" customHeight="1">
      <c r="D51" s="3"/>
      <c r="J51" s="204"/>
    </row>
    <row r="52" spans="4:10" ht="15.75" customHeight="1">
      <c r="D52" s="3"/>
      <c r="J52" s="204"/>
    </row>
    <row r="53" spans="4:10" ht="15.75" customHeight="1">
      <c r="D53" s="3"/>
      <c r="J53" s="204"/>
    </row>
    <row r="54" spans="4:10" ht="15.75" customHeight="1">
      <c r="D54" s="3"/>
      <c r="J54" s="204"/>
    </row>
    <row r="55" spans="4:10" ht="15.75" customHeight="1">
      <c r="D55" s="3"/>
      <c r="J55" s="204"/>
    </row>
    <row r="56" spans="4:10" ht="15.75" customHeight="1">
      <c r="D56" s="3"/>
      <c r="J56" s="204"/>
    </row>
    <row r="57" spans="4:10" ht="15.75" customHeight="1">
      <c r="D57" s="3"/>
      <c r="J57" s="204"/>
    </row>
    <row r="58" spans="4:10" ht="15.75" customHeight="1">
      <c r="D58" s="3"/>
      <c r="J58" s="204"/>
    </row>
    <row r="59" spans="4:10" ht="15.75" customHeight="1">
      <c r="D59" s="3"/>
      <c r="J59" s="204"/>
    </row>
    <row r="60" spans="4:10" ht="15.75" customHeight="1">
      <c r="D60" s="3"/>
      <c r="J60" s="204"/>
    </row>
    <row r="61" spans="4:10" ht="15.75" customHeight="1">
      <c r="D61" s="3"/>
      <c r="J61" s="204"/>
    </row>
    <row r="62" spans="4:10" ht="15.75" customHeight="1">
      <c r="D62" s="3"/>
      <c r="J62" s="204"/>
    </row>
    <row r="63" spans="4:10" ht="15.75" customHeight="1">
      <c r="D63" s="3"/>
      <c r="J63" s="204"/>
    </row>
    <row r="64" spans="4:10" ht="15.75" customHeight="1">
      <c r="D64" s="3"/>
      <c r="J64" s="204"/>
    </row>
    <row r="65" spans="4:10" ht="15.75" customHeight="1">
      <c r="D65" s="3"/>
      <c r="J65" s="204"/>
    </row>
    <row r="66" spans="4:10" ht="15.75" customHeight="1">
      <c r="D66" s="3"/>
      <c r="J66" s="204"/>
    </row>
    <row r="67" spans="4:10" ht="15.75" customHeight="1">
      <c r="D67" s="3"/>
      <c r="J67" s="204"/>
    </row>
    <row r="68" spans="4:10" ht="15.75" customHeight="1">
      <c r="D68" s="3"/>
      <c r="J68" s="204"/>
    </row>
    <row r="69" spans="4:10" ht="15.75" customHeight="1">
      <c r="D69" s="3"/>
      <c r="J69" s="204"/>
    </row>
    <row r="70" spans="4:10" ht="15.75" customHeight="1">
      <c r="D70" s="3"/>
      <c r="J70" s="204"/>
    </row>
    <row r="71" spans="4:10" ht="15.75" customHeight="1">
      <c r="D71" s="3"/>
      <c r="J71" s="204"/>
    </row>
    <row r="72" spans="4:10" ht="15.75" customHeight="1">
      <c r="D72" s="3"/>
      <c r="J72" s="204"/>
    </row>
    <row r="73" spans="4:10" ht="15.75" customHeight="1">
      <c r="D73" s="3"/>
      <c r="J73" s="204"/>
    </row>
    <row r="74" spans="4:10" ht="15.75" customHeight="1">
      <c r="D74" s="3"/>
      <c r="J74" s="204"/>
    </row>
    <row r="75" spans="4:10" ht="15.75" customHeight="1">
      <c r="D75" s="3"/>
      <c r="J75" s="204"/>
    </row>
    <row r="76" spans="4:10" ht="15.75" customHeight="1">
      <c r="D76" s="3"/>
      <c r="J76" s="204"/>
    </row>
    <row r="77" spans="4:10" ht="15.75" customHeight="1">
      <c r="D77" s="3"/>
      <c r="J77" s="204"/>
    </row>
    <row r="78" spans="4:10" ht="15.75" customHeight="1">
      <c r="D78" s="3"/>
      <c r="J78" s="204"/>
    </row>
    <row r="79" spans="4:10" ht="15.75" customHeight="1">
      <c r="D79" s="3"/>
      <c r="J79" s="204"/>
    </row>
    <row r="80" spans="4:10" ht="15.75" customHeight="1">
      <c r="D80" s="3"/>
      <c r="J80" s="204"/>
    </row>
    <row r="81" spans="4:10" ht="15.75" customHeight="1">
      <c r="D81" s="3"/>
      <c r="J81" s="204"/>
    </row>
    <row r="82" spans="4:10" ht="15.75" customHeight="1">
      <c r="D82" s="3"/>
      <c r="J82" s="204"/>
    </row>
    <row r="83" spans="4:10" ht="15.75" customHeight="1">
      <c r="D83" s="3"/>
      <c r="J83" s="204"/>
    </row>
    <row r="84" spans="4:10" ht="15.75" customHeight="1">
      <c r="D84" s="3"/>
      <c r="J84" s="204"/>
    </row>
    <row r="85" spans="4:10" ht="15.75" customHeight="1">
      <c r="D85" s="3"/>
      <c r="J85" s="204"/>
    </row>
    <row r="86" spans="4:10" ht="15.75" customHeight="1">
      <c r="D86" s="3"/>
      <c r="J86" s="204"/>
    </row>
    <row r="87" spans="4:10" ht="15.75" customHeight="1">
      <c r="D87" s="3"/>
      <c r="J87" s="204"/>
    </row>
    <row r="88" spans="4:10" ht="15.75" customHeight="1">
      <c r="D88" s="3"/>
      <c r="J88" s="204"/>
    </row>
    <row r="89" spans="4:10" ht="15.75" customHeight="1">
      <c r="D89" s="3"/>
      <c r="J89" s="204"/>
    </row>
    <row r="90" spans="4:10" ht="15.75" customHeight="1">
      <c r="D90" s="3"/>
      <c r="J90" s="204"/>
    </row>
    <row r="91" spans="4:10" ht="15.75" customHeight="1">
      <c r="D91" s="3"/>
      <c r="J91" s="204"/>
    </row>
    <row r="92" spans="4:10" ht="15.75" customHeight="1">
      <c r="D92" s="3"/>
      <c r="J92" s="204"/>
    </row>
    <row r="93" spans="4:10" ht="15.75" customHeight="1">
      <c r="D93" s="3"/>
      <c r="J93" s="204"/>
    </row>
    <row r="94" spans="4:10" ht="15.75" customHeight="1">
      <c r="D94" s="3"/>
      <c r="J94" s="204"/>
    </row>
    <row r="95" spans="4:10" ht="15.75" customHeight="1">
      <c r="D95" s="3"/>
      <c r="J95" s="204"/>
    </row>
    <row r="96" spans="4:10" ht="15.75" customHeight="1">
      <c r="D96" s="3"/>
      <c r="J96" s="204"/>
    </row>
    <row r="97" spans="4:10" ht="15.75" customHeight="1">
      <c r="D97" s="3"/>
      <c r="J97" s="204"/>
    </row>
    <row r="98" spans="4:10" ht="15.75" customHeight="1">
      <c r="D98" s="3"/>
      <c r="J98" s="204"/>
    </row>
    <row r="99" spans="4:10" ht="15.75" customHeight="1">
      <c r="D99" s="3"/>
      <c r="J99" s="204"/>
    </row>
    <row r="100" spans="4:10" ht="15.75" customHeight="1">
      <c r="D100" s="3"/>
      <c r="J100" s="204"/>
    </row>
    <row r="101" spans="4:10" ht="15.75" customHeight="1">
      <c r="D101" s="3"/>
      <c r="J101" s="204"/>
    </row>
    <row r="102" spans="4:10" ht="15.75" customHeight="1">
      <c r="D102" s="3"/>
      <c r="J102" s="204"/>
    </row>
    <row r="103" spans="4:10" ht="15.75" customHeight="1">
      <c r="D103" s="3"/>
      <c r="J103" s="204"/>
    </row>
    <row r="104" spans="4:10" ht="15.75" customHeight="1">
      <c r="D104" s="3"/>
      <c r="J104" s="204"/>
    </row>
    <row r="105" spans="4:10" ht="15.75" customHeight="1">
      <c r="D105" s="3"/>
      <c r="J105" s="204"/>
    </row>
    <row r="106" spans="4:10" ht="15.75" customHeight="1">
      <c r="D106" s="3"/>
      <c r="J106" s="204"/>
    </row>
    <row r="107" spans="4:10" ht="15.75" customHeight="1">
      <c r="D107" s="3"/>
      <c r="J107" s="204"/>
    </row>
    <row r="108" spans="4:10" ht="15.75" customHeight="1">
      <c r="D108" s="3"/>
      <c r="J108" s="204"/>
    </row>
    <row r="109" spans="4:10" ht="15.75" customHeight="1">
      <c r="D109" s="3"/>
      <c r="J109" s="204"/>
    </row>
    <row r="110" spans="4:10" ht="15.75" customHeight="1">
      <c r="D110" s="3"/>
      <c r="J110" s="204"/>
    </row>
    <row r="111" spans="4:10" ht="15.75" customHeight="1">
      <c r="D111" s="3"/>
      <c r="J111" s="204"/>
    </row>
    <row r="112" spans="4:10" ht="15.75" customHeight="1">
      <c r="D112" s="3"/>
      <c r="J112" s="204"/>
    </row>
    <row r="113" spans="4:10" ht="15.75" customHeight="1">
      <c r="D113" s="3"/>
      <c r="J113" s="204"/>
    </row>
    <row r="114" spans="4:10" ht="15.75" customHeight="1">
      <c r="D114" s="3"/>
      <c r="J114" s="204"/>
    </row>
    <row r="115" spans="4:10" ht="15.75" customHeight="1">
      <c r="D115" s="3"/>
      <c r="J115" s="204"/>
    </row>
    <row r="116" spans="4:10" ht="15.75" customHeight="1">
      <c r="D116" s="3"/>
      <c r="J116" s="204"/>
    </row>
    <row r="117" spans="4:10" ht="15.75" customHeight="1">
      <c r="D117" s="3"/>
      <c r="J117" s="204"/>
    </row>
    <row r="118" spans="4:10" ht="15.75" customHeight="1">
      <c r="D118" s="3"/>
      <c r="J118" s="204"/>
    </row>
    <row r="119" spans="4:10" ht="15.75" customHeight="1">
      <c r="D119" s="3"/>
      <c r="J119" s="204"/>
    </row>
    <row r="120" spans="4:10" ht="15.75" customHeight="1">
      <c r="D120" s="3"/>
      <c r="J120" s="204"/>
    </row>
    <row r="121" spans="4:10" ht="15.75" customHeight="1">
      <c r="D121" s="3"/>
      <c r="J121" s="204"/>
    </row>
    <row r="122" spans="4:10" ht="15.75" customHeight="1">
      <c r="D122" s="3"/>
      <c r="J122" s="204"/>
    </row>
    <row r="123" spans="4:10" ht="15.75" customHeight="1">
      <c r="D123" s="3"/>
      <c r="J123" s="204"/>
    </row>
    <row r="124" spans="4:10" ht="15.75" customHeight="1">
      <c r="D124" s="3"/>
      <c r="J124" s="204"/>
    </row>
    <row r="125" spans="4:10" ht="15.75" customHeight="1">
      <c r="D125" s="3"/>
      <c r="J125" s="204"/>
    </row>
    <row r="126" spans="4:10" ht="15.75" customHeight="1">
      <c r="D126" s="3"/>
      <c r="J126" s="204"/>
    </row>
    <row r="127" spans="4:10" ht="15.75" customHeight="1">
      <c r="D127" s="3"/>
      <c r="J127" s="204"/>
    </row>
    <row r="128" spans="4:10" ht="15.75" customHeight="1">
      <c r="D128" s="3"/>
      <c r="J128" s="204"/>
    </row>
    <row r="129" spans="4:10" ht="15.75" customHeight="1">
      <c r="D129" s="3"/>
      <c r="J129" s="204"/>
    </row>
    <row r="130" spans="4:10" ht="15.75" customHeight="1">
      <c r="D130" s="3"/>
      <c r="J130" s="204"/>
    </row>
    <row r="131" spans="4:10" ht="15.75" customHeight="1">
      <c r="D131" s="3"/>
      <c r="J131" s="204"/>
    </row>
    <row r="132" spans="4:10" ht="15.75" customHeight="1">
      <c r="D132" s="3"/>
      <c r="J132" s="204"/>
    </row>
    <row r="133" spans="4:10" ht="15.75" customHeight="1">
      <c r="D133" s="3"/>
      <c r="J133" s="204"/>
    </row>
    <row r="134" spans="4:10" ht="15.75" customHeight="1">
      <c r="D134" s="3"/>
      <c r="J134" s="204"/>
    </row>
    <row r="135" spans="4:10" ht="15.75" customHeight="1">
      <c r="D135" s="3"/>
      <c r="J135" s="204"/>
    </row>
    <row r="136" spans="4:10" ht="15.75" customHeight="1">
      <c r="D136" s="3"/>
      <c r="J136" s="204"/>
    </row>
    <row r="137" spans="4:10" ht="15.75" customHeight="1">
      <c r="D137" s="3"/>
      <c r="J137" s="204"/>
    </row>
    <row r="138" spans="4:10" ht="15.75" customHeight="1">
      <c r="D138" s="3"/>
      <c r="J138" s="204"/>
    </row>
    <row r="139" spans="4:10" ht="15.75" customHeight="1">
      <c r="D139" s="3"/>
      <c r="J139" s="204"/>
    </row>
    <row r="140" spans="4:10" ht="15.75" customHeight="1">
      <c r="D140" s="3"/>
      <c r="J140" s="204"/>
    </row>
    <row r="141" spans="4:10" ht="15.75" customHeight="1">
      <c r="D141" s="3"/>
      <c r="J141" s="204"/>
    </row>
    <row r="142" spans="4:10" ht="15.75" customHeight="1">
      <c r="D142" s="3"/>
      <c r="J142" s="204"/>
    </row>
    <row r="143" spans="4:10" ht="15.75" customHeight="1">
      <c r="D143" s="3"/>
      <c r="J143" s="204"/>
    </row>
    <row r="144" spans="4:10" ht="15.75" customHeight="1">
      <c r="D144" s="3"/>
      <c r="J144" s="204"/>
    </row>
    <row r="145" spans="4:10" ht="15.75" customHeight="1">
      <c r="D145" s="3"/>
      <c r="J145" s="204"/>
    </row>
    <row r="146" spans="4:10" ht="15.75" customHeight="1">
      <c r="D146" s="3"/>
      <c r="J146" s="204"/>
    </row>
    <row r="147" spans="4:10" ht="15.75" customHeight="1">
      <c r="D147" s="3"/>
      <c r="J147" s="204"/>
    </row>
    <row r="148" spans="4:10" ht="15.75" customHeight="1">
      <c r="D148" s="3"/>
      <c r="J148" s="204"/>
    </row>
    <row r="149" spans="4:10" ht="15.75" customHeight="1">
      <c r="D149" s="3"/>
      <c r="J149" s="204"/>
    </row>
    <row r="150" spans="4:10" ht="15.75" customHeight="1">
      <c r="D150" s="3"/>
      <c r="J150" s="204"/>
    </row>
    <row r="151" spans="4:10" ht="15.75" customHeight="1">
      <c r="D151" s="3"/>
      <c r="J151" s="204"/>
    </row>
    <row r="152" spans="4:10" ht="15.75" customHeight="1">
      <c r="D152" s="3"/>
      <c r="J152" s="204"/>
    </row>
    <row r="153" spans="4:10" ht="15.75" customHeight="1">
      <c r="D153" s="3"/>
      <c r="J153" s="204"/>
    </row>
    <row r="154" spans="4:10" ht="15.75" customHeight="1">
      <c r="D154" s="3"/>
      <c r="J154" s="204"/>
    </row>
    <row r="155" spans="4:10" ht="15.75" customHeight="1">
      <c r="D155" s="3"/>
      <c r="J155" s="204"/>
    </row>
    <row r="156" spans="4:10" ht="15.75" customHeight="1">
      <c r="D156" s="3"/>
      <c r="J156" s="204"/>
    </row>
    <row r="157" spans="4:10" ht="15.75" customHeight="1">
      <c r="D157" s="3"/>
      <c r="J157" s="204"/>
    </row>
    <row r="158" spans="4:10" ht="15.75" customHeight="1">
      <c r="D158" s="3"/>
      <c r="J158" s="204"/>
    </row>
    <row r="159" spans="4:10" ht="15.75" customHeight="1">
      <c r="D159" s="3"/>
      <c r="J159" s="204"/>
    </row>
    <row r="160" spans="4:10" ht="15.75" customHeight="1">
      <c r="D160" s="3"/>
      <c r="J160" s="204"/>
    </row>
    <row r="161" spans="4:10" ht="15.75" customHeight="1">
      <c r="D161" s="3"/>
      <c r="J161" s="204"/>
    </row>
    <row r="162" spans="4:10" ht="15.75" customHeight="1">
      <c r="D162" s="3"/>
      <c r="J162" s="204"/>
    </row>
    <row r="163" spans="4:10" ht="15.75" customHeight="1">
      <c r="D163" s="3"/>
      <c r="J163" s="204"/>
    </row>
    <row r="164" spans="4:10" ht="15.75" customHeight="1">
      <c r="D164" s="3"/>
      <c r="J164" s="204"/>
    </row>
    <row r="165" spans="4:10" ht="15.75" customHeight="1">
      <c r="D165" s="3"/>
      <c r="J165" s="204"/>
    </row>
    <row r="166" spans="4:10" ht="15.75" customHeight="1">
      <c r="D166" s="3"/>
      <c r="J166" s="204"/>
    </row>
    <row r="167" spans="4:10" ht="15.75" customHeight="1">
      <c r="D167" s="3"/>
      <c r="J167" s="204"/>
    </row>
    <row r="168" spans="4:10" ht="15.75" customHeight="1">
      <c r="D168" s="3"/>
      <c r="J168" s="204"/>
    </row>
    <row r="169" spans="4:10" ht="15.75" customHeight="1">
      <c r="D169" s="3"/>
      <c r="J169" s="204"/>
    </row>
    <row r="170" spans="4:10" ht="15.75" customHeight="1">
      <c r="D170" s="3"/>
      <c r="J170" s="204"/>
    </row>
    <row r="171" spans="4:10" ht="15.75" customHeight="1">
      <c r="D171" s="3"/>
      <c r="J171" s="204"/>
    </row>
    <row r="172" spans="4:10" ht="15.75" customHeight="1">
      <c r="D172" s="3"/>
      <c r="J172" s="204"/>
    </row>
    <row r="173" spans="4:10" ht="15.75" customHeight="1">
      <c r="D173" s="3"/>
      <c r="J173" s="204"/>
    </row>
    <row r="174" spans="4:10" ht="15.75" customHeight="1">
      <c r="D174" s="3"/>
      <c r="J174" s="204"/>
    </row>
    <row r="175" spans="4:10" ht="15.75" customHeight="1">
      <c r="D175" s="3"/>
      <c r="J175" s="204"/>
    </row>
    <row r="176" spans="4:10" ht="15.75" customHeight="1">
      <c r="D176" s="3"/>
      <c r="J176" s="204"/>
    </row>
    <row r="177" spans="4:10" ht="15.75" customHeight="1">
      <c r="D177" s="3"/>
      <c r="J177" s="204"/>
    </row>
    <row r="178" spans="4:10" ht="15.75" customHeight="1">
      <c r="D178" s="3"/>
      <c r="J178" s="204"/>
    </row>
    <row r="179" spans="4:10" ht="15.75" customHeight="1">
      <c r="D179" s="3"/>
      <c r="J179" s="204"/>
    </row>
    <row r="180" spans="4:10" ht="15.75" customHeight="1">
      <c r="D180" s="3"/>
      <c r="J180" s="204"/>
    </row>
    <row r="181" spans="4:10" ht="15.75" customHeight="1">
      <c r="D181" s="3"/>
      <c r="J181" s="204"/>
    </row>
    <row r="182" spans="4:10" ht="15.75" customHeight="1">
      <c r="D182" s="3"/>
      <c r="J182" s="204"/>
    </row>
    <row r="183" spans="4:10" ht="15.75" customHeight="1">
      <c r="D183" s="3"/>
      <c r="J183" s="204"/>
    </row>
    <row r="184" spans="4:10" ht="15.75" customHeight="1">
      <c r="D184" s="3"/>
      <c r="J184" s="204"/>
    </row>
    <row r="185" spans="4:10" ht="15.75" customHeight="1">
      <c r="D185" s="3"/>
      <c r="J185" s="204"/>
    </row>
    <row r="186" spans="4:10" ht="15.75" customHeight="1">
      <c r="D186" s="3"/>
      <c r="J186" s="204"/>
    </row>
    <row r="187" spans="4:10" ht="15.75" customHeight="1">
      <c r="D187" s="3"/>
      <c r="J187" s="204"/>
    </row>
    <row r="188" spans="4:10" ht="15.75" customHeight="1">
      <c r="D188" s="3"/>
      <c r="J188" s="204"/>
    </row>
    <row r="189" spans="4:10" ht="15.75" customHeight="1">
      <c r="D189" s="3"/>
      <c r="J189" s="204"/>
    </row>
    <row r="190" spans="4:10" ht="15.75" customHeight="1">
      <c r="D190" s="3"/>
      <c r="J190" s="204"/>
    </row>
    <row r="191" spans="4:10" ht="15.75" customHeight="1">
      <c r="D191" s="3"/>
      <c r="J191" s="204"/>
    </row>
    <row r="192" spans="4:10" ht="15.75" customHeight="1">
      <c r="D192" s="3"/>
      <c r="J192" s="204"/>
    </row>
    <row r="193" spans="4:10" ht="15.75" customHeight="1">
      <c r="D193" s="3"/>
      <c r="J193" s="204"/>
    </row>
    <row r="194" spans="4:10" ht="15.75" customHeight="1">
      <c r="D194" s="3"/>
      <c r="J194" s="204"/>
    </row>
    <row r="195" spans="4:10" ht="15.75" customHeight="1">
      <c r="D195" s="3"/>
      <c r="J195" s="204"/>
    </row>
    <row r="196" spans="4:10" ht="15.75" customHeight="1">
      <c r="D196" s="3"/>
      <c r="J196" s="204"/>
    </row>
    <row r="197" spans="4:10" ht="15.75" customHeight="1">
      <c r="D197" s="3"/>
      <c r="J197" s="204"/>
    </row>
    <row r="198" spans="4:10" ht="15.75" customHeight="1">
      <c r="D198" s="3"/>
      <c r="J198" s="204"/>
    </row>
    <row r="199" spans="4:10" ht="15.75" customHeight="1">
      <c r="D199" s="3"/>
      <c r="J199" s="204"/>
    </row>
    <row r="200" spans="4:10" ht="15.75" customHeight="1">
      <c r="D200" s="3"/>
      <c r="J200" s="204"/>
    </row>
    <row r="201" spans="4:10" ht="15.75" customHeight="1">
      <c r="D201" s="3"/>
      <c r="J201" s="204"/>
    </row>
    <row r="202" spans="4:10" ht="15.75" customHeight="1">
      <c r="D202" s="3"/>
      <c r="J202" s="204"/>
    </row>
    <row r="203" spans="4:10" ht="15.75" customHeight="1">
      <c r="D203" s="3"/>
      <c r="J203" s="204"/>
    </row>
    <row r="204" spans="4:10" ht="15.75" customHeight="1">
      <c r="D204" s="3"/>
      <c r="J204" s="204"/>
    </row>
    <row r="205" spans="4:10" ht="15.75" customHeight="1">
      <c r="D205" s="3"/>
      <c r="J205" s="204"/>
    </row>
    <row r="206" spans="4:10" ht="15.75" customHeight="1">
      <c r="D206" s="3"/>
      <c r="J206" s="204"/>
    </row>
    <row r="207" spans="4:10" ht="15.75" customHeight="1">
      <c r="D207" s="3"/>
      <c r="J207" s="204"/>
    </row>
    <row r="208" spans="4:10" ht="15.75" customHeight="1">
      <c r="D208" s="3"/>
      <c r="J208" s="204"/>
    </row>
    <row r="209" spans="4:10" ht="15.75" customHeight="1">
      <c r="D209" s="3"/>
      <c r="J209" s="204"/>
    </row>
    <row r="210" spans="4:10" ht="15.75" customHeight="1">
      <c r="D210" s="3"/>
      <c r="J210" s="204"/>
    </row>
    <row r="211" spans="4:10" ht="15.75" customHeight="1">
      <c r="D211" s="3"/>
      <c r="J211" s="204"/>
    </row>
    <row r="212" spans="4:10" ht="15.75" customHeight="1">
      <c r="D212" s="3"/>
      <c r="J212" s="204"/>
    </row>
    <row r="213" spans="4:10" ht="15.75" customHeight="1">
      <c r="D213" s="3"/>
      <c r="J213" s="204"/>
    </row>
    <row r="214" spans="4:10" ht="15.75" customHeight="1">
      <c r="D214" s="3"/>
      <c r="J214" s="204"/>
    </row>
    <row r="215" spans="4:10" ht="15.75" customHeight="1">
      <c r="D215" s="3"/>
      <c r="J215" s="204"/>
    </row>
    <row r="216" spans="4:10" ht="15.75" customHeight="1">
      <c r="D216" s="3"/>
      <c r="J216" s="204"/>
    </row>
    <row r="217" spans="4:10" ht="15.75" customHeight="1">
      <c r="D217" s="3"/>
      <c r="J217" s="204"/>
    </row>
    <row r="218" spans="4:10" ht="15.75" customHeight="1">
      <c r="D218" s="3"/>
      <c r="J218" s="204"/>
    </row>
    <row r="219" spans="4:10" ht="15.75" customHeight="1">
      <c r="D219" s="3"/>
      <c r="J219" s="204"/>
    </row>
    <row r="220" spans="4:10" ht="15.75" customHeight="1">
      <c r="D220" s="3"/>
      <c r="J220" s="204"/>
    </row>
    <row r="221" spans="4:10" ht="15.75" customHeight="1">
      <c r="D221" s="3"/>
      <c r="J221" s="204"/>
    </row>
    <row r="222" spans="4:10" ht="15.75" customHeight="1">
      <c r="D222" s="3"/>
      <c r="J222" s="204"/>
    </row>
    <row r="223" spans="4:10" ht="15.75" customHeight="1">
      <c r="D223" s="3"/>
      <c r="J223" s="204"/>
    </row>
    <row r="224" spans="4:10" ht="15.75" customHeight="1">
      <c r="D224" s="3"/>
      <c r="J224" s="204"/>
    </row>
    <row r="225" spans="4:10" ht="15.75" customHeight="1">
      <c r="D225" s="3"/>
      <c r="J225" s="204"/>
    </row>
    <row r="226" spans="4:10" ht="15.75" customHeight="1">
      <c r="D226" s="3"/>
      <c r="J226" s="204"/>
    </row>
    <row r="227" spans="4:10" ht="15.75" customHeight="1">
      <c r="D227" s="3"/>
      <c r="J227" s="204"/>
    </row>
    <row r="228" spans="4:10" ht="15.75" customHeight="1">
      <c r="D228" s="3"/>
      <c r="J228" s="204"/>
    </row>
    <row r="229" spans="4:10" ht="15.75" customHeight="1">
      <c r="D229" s="3"/>
      <c r="J229" s="204"/>
    </row>
    <row r="230" spans="4:10" ht="15.75" customHeight="1">
      <c r="D230" s="3"/>
      <c r="J230" s="204"/>
    </row>
    <row r="231" spans="4:10" ht="15.75" customHeight="1">
      <c r="D231" s="3"/>
      <c r="J231" s="204"/>
    </row>
    <row r="232" spans="4:10" ht="15.75" customHeight="1">
      <c r="D232" s="3"/>
      <c r="J232" s="204"/>
    </row>
    <row r="233" spans="4:10" ht="15.75" customHeight="1">
      <c r="D233" s="3"/>
      <c r="J233" s="204"/>
    </row>
    <row r="234" spans="4:10" ht="15.75" customHeight="1">
      <c r="D234" s="3"/>
      <c r="J234" s="204"/>
    </row>
    <row r="235" spans="4:10" ht="15.75" customHeight="1">
      <c r="D235" s="3"/>
      <c r="J235" s="204"/>
    </row>
    <row r="236" spans="4:10" ht="15.75" customHeight="1">
      <c r="D236" s="3"/>
      <c r="J236" s="204"/>
    </row>
    <row r="237" spans="4:10" ht="15.75" customHeight="1">
      <c r="D237" s="3"/>
      <c r="J237" s="204"/>
    </row>
    <row r="238" spans="4:10" ht="15.75" customHeight="1">
      <c r="D238" s="3"/>
      <c r="J238" s="204"/>
    </row>
    <row r="239" spans="4:10" ht="15.75" customHeight="1">
      <c r="D239" s="3"/>
      <c r="J239" s="204"/>
    </row>
    <row r="240" spans="4:10" ht="15.75" customHeight="1">
      <c r="D240" s="3"/>
      <c r="J240" s="204"/>
    </row>
    <row r="241" spans="4:10" ht="15.75" customHeight="1">
      <c r="D241" s="3"/>
      <c r="J241" s="204"/>
    </row>
    <row r="242" spans="4:10" ht="15.75" customHeight="1">
      <c r="D242" s="3"/>
      <c r="J242" s="204"/>
    </row>
    <row r="243" spans="4:10" ht="15.75" customHeight="1">
      <c r="D243" s="3"/>
      <c r="J243" s="204"/>
    </row>
    <row r="244" spans="4:10" ht="15.75" customHeight="1">
      <c r="D244" s="3"/>
      <c r="J244" s="204"/>
    </row>
    <row r="245" spans="4:10" ht="15.75" customHeight="1">
      <c r="D245" s="3"/>
      <c r="J245" s="204"/>
    </row>
    <row r="246" spans="4:10" ht="15.75" customHeight="1">
      <c r="D246" s="3"/>
      <c r="J246" s="204"/>
    </row>
    <row r="247" spans="4:10" ht="15.75" customHeight="1">
      <c r="D247" s="3"/>
      <c r="J247" s="204"/>
    </row>
    <row r="248" spans="4:10" ht="15.75" customHeight="1">
      <c r="D248" s="3"/>
      <c r="J248" s="204"/>
    </row>
    <row r="249" spans="4:10" ht="15.75" customHeight="1">
      <c r="D249" s="3"/>
      <c r="J249" s="204"/>
    </row>
    <row r="250" spans="4:10" ht="15.75" customHeight="1">
      <c r="D250" s="3"/>
      <c r="J250" s="204"/>
    </row>
    <row r="251" spans="4:10" ht="15.75" customHeight="1">
      <c r="D251" s="3"/>
      <c r="J251" s="204"/>
    </row>
    <row r="252" spans="4:10" ht="15.75" customHeight="1">
      <c r="D252" s="3"/>
      <c r="J252" s="204"/>
    </row>
    <row r="253" spans="4:10" ht="15.75" customHeight="1">
      <c r="D253" s="3"/>
      <c r="J253" s="204"/>
    </row>
    <row r="254" spans="4:10" ht="15.75" customHeight="1">
      <c r="D254" s="3"/>
      <c r="J254" s="204"/>
    </row>
    <row r="255" spans="4:10" ht="15.75" customHeight="1">
      <c r="D255" s="3"/>
      <c r="J255" s="204"/>
    </row>
    <row r="256" spans="4:10" ht="15.75" customHeight="1">
      <c r="D256" s="3"/>
      <c r="J256" s="204"/>
    </row>
    <row r="257" spans="4:10" ht="15.75" customHeight="1">
      <c r="D257" s="3"/>
      <c r="J257" s="204"/>
    </row>
    <row r="258" spans="4:10" ht="15.75" customHeight="1">
      <c r="D258" s="3"/>
      <c r="J258" s="204"/>
    </row>
    <row r="259" spans="4:10" ht="15.75" customHeight="1">
      <c r="D259" s="3"/>
      <c r="J259" s="204"/>
    </row>
    <row r="260" spans="4:10" ht="15.75" customHeight="1">
      <c r="D260" s="3"/>
      <c r="J260" s="204"/>
    </row>
    <row r="261" spans="4:10" ht="15.75" customHeight="1">
      <c r="D261" s="3"/>
      <c r="J261" s="204"/>
    </row>
    <row r="262" spans="4:10" ht="15.75" customHeight="1">
      <c r="D262" s="3"/>
      <c r="J262" s="204"/>
    </row>
    <row r="263" spans="4:10" ht="15.75" customHeight="1">
      <c r="D263" s="3"/>
      <c r="J263" s="204"/>
    </row>
    <row r="264" spans="4:10" ht="15.75" customHeight="1">
      <c r="D264" s="3"/>
      <c r="J264" s="204"/>
    </row>
    <row r="265" spans="4:10" ht="15.75" customHeight="1">
      <c r="D265" s="3"/>
      <c r="J265" s="204"/>
    </row>
    <row r="266" spans="4:10" ht="15.75" customHeight="1">
      <c r="D266" s="3"/>
      <c r="J266" s="204"/>
    </row>
    <row r="267" spans="4:10" ht="15.75" customHeight="1">
      <c r="D267" s="3"/>
      <c r="J267" s="204"/>
    </row>
    <row r="268" spans="4:10" ht="15.75" customHeight="1">
      <c r="D268" s="3"/>
      <c r="J268" s="204"/>
    </row>
    <row r="269" spans="4:10" ht="15.75" customHeight="1">
      <c r="D269" s="3"/>
      <c r="J269" s="204"/>
    </row>
    <row r="270" spans="4:10" ht="15.75" customHeight="1">
      <c r="D270" s="3"/>
      <c r="J270" s="204"/>
    </row>
    <row r="271" spans="4:10" ht="15.75" customHeight="1">
      <c r="D271" s="3"/>
      <c r="J271" s="204"/>
    </row>
    <row r="272" spans="4:10" ht="15.75" customHeight="1">
      <c r="D272" s="3"/>
      <c r="J272" s="204"/>
    </row>
    <row r="273" spans="4:10" ht="15.75" customHeight="1">
      <c r="D273" s="3"/>
      <c r="J273" s="204"/>
    </row>
    <row r="274" spans="4:10" ht="15.75" customHeight="1">
      <c r="D274" s="3"/>
      <c r="J274" s="204"/>
    </row>
    <row r="275" spans="4:10" ht="15.75" customHeight="1">
      <c r="D275" s="3"/>
      <c r="J275" s="204"/>
    </row>
    <row r="276" spans="4:10" ht="15.75" customHeight="1">
      <c r="D276" s="3"/>
      <c r="J276" s="204"/>
    </row>
    <row r="277" spans="4:10" ht="15.75" customHeight="1">
      <c r="D277" s="3"/>
      <c r="J277" s="204"/>
    </row>
    <row r="278" spans="4:10" ht="15.75" customHeight="1">
      <c r="D278" s="3"/>
      <c r="J278" s="204"/>
    </row>
    <row r="279" spans="4:10" ht="15.75" customHeight="1">
      <c r="D279" s="3"/>
      <c r="J279" s="204"/>
    </row>
    <row r="280" spans="4:10" ht="15.75" customHeight="1">
      <c r="D280" s="3"/>
      <c r="J280" s="204"/>
    </row>
    <row r="281" spans="4:10" ht="15.75" customHeight="1">
      <c r="D281" s="3"/>
      <c r="J281" s="204"/>
    </row>
    <row r="282" spans="4:10" ht="15.75" customHeight="1">
      <c r="D282" s="3"/>
      <c r="J282" s="204"/>
    </row>
    <row r="283" spans="4:10" ht="15.75" customHeight="1">
      <c r="D283" s="3"/>
      <c r="J283" s="204"/>
    </row>
    <row r="284" spans="4:10" ht="15.75" customHeight="1">
      <c r="D284" s="3"/>
      <c r="J284" s="204"/>
    </row>
    <row r="285" spans="4:10" ht="15.75" customHeight="1">
      <c r="D285" s="3"/>
      <c r="J285" s="204"/>
    </row>
    <row r="286" spans="4:10" ht="15.75" customHeight="1">
      <c r="D286" s="3"/>
      <c r="J286" s="204"/>
    </row>
    <row r="287" spans="4:10" ht="15.75" customHeight="1">
      <c r="D287" s="3"/>
      <c r="J287" s="204"/>
    </row>
    <row r="288" spans="4:10" ht="15.75" customHeight="1">
      <c r="D288" s="3"/>
      <c r="J288" s="204"/>
    </row>
    <row r="289" spans="4:10" ht="15.75" customHeight="1">
      <c r="D289" s="3"/>
      <c r="J289" s="204"/>
    </row>
    <row r="290" spans="4:10" ht="15.75" customHeight="1">
      <c r="D290" s="3"/>
      <c r="J290" s="204"/>
    </row>
    <row r="291" spans="4:10" ht="15.75" customHeight="1">
      <c r="D291" s="3"/>
      <c r="J291" s="204"/>
    </row>
    <row r="292" spans="4:10" ht="15.75" customHeight="1">
      <c r="D292" s="3"/>
      <c r="J292" s="204"/>
    </row>
    <row r="293" spans="4:10" ht="15.75" customHeight="1">
      <c r="D293" s="3"/>
      <c r="J293" s="204"/>
    </row>
    <row r="294" spans="4:10" ht="15.75" customHeight="1">
      <c r="D294" s="3"/>
      <c r="J294" s="204"/>
    </row>
    <row r="295" spans="4:10" ht="15.75" customHeight="1">
      <c r="D295" s="3"/>
      <c r="J295" s="204"/>
    </row>
    <row r="296" spans="4:10" ht="15.75" customHeight="1">
      <c r="D296" s="3"/>
      <c r="J296" s="204"/>
    </row>
    <row r="297" spans="4:10" ht="15.75" customHeight="1">
      <c r="D297" s="3"/>
      <c r="J297" s="204"/>
    </row>
    <row r="298" spans="4:10" ht="15.75" customHeight="1">
      <c r="D298" s="3"/>
      <c r="J298" s="204"/>
    </row>
    <row r="299" spans="4:10" ht="15.75" customHeight="1">
      <c r="D299" s="3"/>
      <c r="J299" s="204"/>
    </row>
    <row r="300" spans="4:10" ht="15.75" customHeight="1">
      <c r="D300" s="3"/>
      <c r="J300" s="204"/>
    </row>
    <row r="301" spans="4:10" ht="15.75" customHeight="1">
      <c r="D301" s="3"/>
      <c r="J301" s="204"/>
    </row>
    <row r="302" spans="4:10" ht="15.75" customHeight="1">
      <c r="D302" s="3"/>
      <c r="J302" s="204"/>
    </row>
    <row r="303" spans="4:10" ht="15.75" customHeight="1">
      <c r="D303" s="3"/>
      <c r="J303" s="204"/>
    </row>
    <row r="304" spans="4:10" ht="15.75" customHeight="1">
      <c r="D304" s="3"/>
      <c r="J304" s="204"/>
    </row>
    <row r="305" spans="4:10" ht="15.75" customHeight="1">
      <c r="D305" s="3"/>
      <c r="J305" s="204"/>
    </row>
    <row r="306" spans="4:10" ht="15.75" customHeight="1">
      <c r="D306" s="3"/>
      <c r="J306" s="204"/>
    </row>
    <row r="307" spans="4:10" ht="15.75" customHeight="1">
      <c r="D307" s="3"/>
      <c r="J307" s="204"/>
    </row>
    <row r="308" spans="4:10" ht="15.75" customHeight="1">
      <c r="D308" s="3"/>
      <c r="J308" s="204"/>
    </row>
    <row r="309" spans="4:10" ht="15.75" customHeight="1">
      <c r="D309" s="3"/>
      <c r="J309" s="204"/>
    </row>
    <row r="310" spans="4:10" ht="15.75" customHeight="1">
      <c r="D310" s="3"/>
      <c r="J310" s="204"/>
    </row>
    <row r="311" spans="4:10" ht="15.75" customHeight="1">
      <c r="D311" s="3"/>
      <c r="J311" s="204"/>
    </row>
    <row r="312" spans="4:10" ht="15.75" customHeight="1">
      <c r="D312" s="3"/>
      <c r="J312" s="204"/>
    </row>
    <row r="313" spans="4:10" ht="15.75" customHeight="1">
      <c r="D313" s="3"/>
      <c r="J313" s="204"/>
    </row>
    <row r="314" spans="4:10" ht="15.75" customHeight="1">
      <c r="D314" s="3"/>
      <c r="J314" s="204"/>
    </row>
    <row r="315" spans="4:10" ht="15.75" customHeight="1">
      <c r="D315" s="3"/>
      <c r="J315" s="204"/>
    </row>
    <row r="316" spans="4:10" ht="15.75" customHeight="1">
      <c r="D316" s="3"/>
      <c r="J316" s="204"/>
    </row>
    <row r="317" spans="4:10" ht="15.75" customHeight="1">
      <c r="D317" s="3"/>
      <c r="J317" s="204"/>
    </row>
    <row r="318" spans="4:10" ht="15.75" customHeight="1">
      <c r="D318" s="3"/>
      <c r="J318" s="204"/>
    </row>
    <row r="319" spans="4:10" ht="15.75" customHeight="1">
      <c r="D319" s="3"/>
      <c r="J319" s="204"/>
    </row>
    <row r="320" spans="4:10" ht="15.75" customHeight="1">
      <c r="D320" s="3"/>
      <c r="J320" s="204"/>
    </row>
    <row r="321" spans="4:10" ht="15.75" customHeight="1">
      <c r="D321" s="3"/>
      <c r="J321" s="204"/>
    </row>
    <row r="322" spans="4:10" ht="15.75" customHeight="1">
      <c r="D322" s="3"/>
      <c r="J322" s="204"/>
    </row>
    <row r="323" spans="4:10" ht="15.75" customHeight="1">
      <c r="D323" s="3"/>
      <c r="J323" s="204"/>
    </row>
    <row r="324" spans="4:10" ht="15.75" customHeight="1">
      <c r="D324" s="3"/>
      <c r="J324" s="204"/>
    </row>
    <row r="325" spans="4:10" ht="15.75" customHeight="1">
      <c r="D325" s="3"/>
      <c r="J325" s="204"/>
    </row>
    <row r="326" spans="4:10" ht="15.75" customHeight="1">
      <c r="D326" s="3"/>
      <c r="J326" s="204"/>
    </row>
    <row r="327" spans="4:10" ht="15.75" customHeight="1">
      <c r="D327" s="3"/>
      <c r="J327" s="204"/>
    </row>
    <row r="328" spans="4:10" ht="15.75" customHeight="1">
      <c r="D328" s="3"/>
      <c r="J328" s="204"/>
    </row>
    <row r="329" spans="4:10" ht="15.75" customHeight="1">
      <c r="D329" s="3"/>
      <c r="J329" s="204"/>
    </row>
    <row r="330" spans="4:10" ht="15.75" customHeight="1">
      <c r="D330" s="3"/>
      <c r="J330" s="204"/>
    </row>
    <row r="331" spans="4:10" ht="15.75" customHeight="1">
      <c r="D331" s="3"/>
      <c r="J331" s="204"/>
    </row>
    <row r="332" spans="4:10" ht="15.75" customHeight="1">
      <c r="D332" s="3"/>
      <c r="J332" s="204"/>
    </row>
    <row r="333" spans="4:10" ht="15.75" customHeight="1">
      <c r="D333" s="3"/>
      <c r="J333" s="204"/>
    </row>
    <row r="334" spans="4:10" ht="15.75" customHeight="1">
      <c r="D334" s="3"/>
      <c r="J334" s="204"/>
    </row>
    <row r="335" spans="4:10" ht="15.75" customHeight="1">
      <c r="D335" s="3"/>
      <c r="J335" s="204"/>
    </row>
    <row r="336" spans="4:10" ht="15.75" customHeight="1">
      <c r="D336" s="3"/>
      <c r="J336" s="204"/>
    </row>
    <row r="337" spans="1:23" ht="15.75" customHeight="1">
      <c r="D337" s="3"/>
      <c r="J337" s="204"/>
    </row>
    <row r="338" spans="1:23" ht="15.75" customHeight="1">
      <c r="D338" s="3"/>
      <c r="J338" s="204"/>
    </row>
    <row r="339" spans="1:23" ht="15.75" customHeight="1">
      <c r="D339" s="3"/>
      <c r="J339" s="204"/>
    </row>
    <row r="340" spans="1:23" ht="15.75" customHeight="1">
      <c r="D340" s="3"/>
      <c r="J340" s="204"/>
    </row>
    <row r="341" spans="1:23" ht="15.75" customHeight="1">
      <c r="D341" s="3"/>
      <c r="J341" s="204"/>
    </row>
    <row r="342" spans="1:23" ht="15.75" customHeight="1">
      <c r="D342" s="3"/>
      <c r="J342" s="204"/>
    </row>
    <row r="343" spans="1:23" ht="15.75" customHeight="1">
      <c r="D343" s="3"/>
      <c r="J343" s="204"/>
    </row>
    <row r="344" spans="1:23" ht="15.75" customHeight="1">
      <c r="D344" s="3"/>
      <c r="J344" s="204"/>
    </row>
    <row r="345" spans="1:23" ht="15.75" customHeight="1">
      <c r="D345" s="3"/>
      <c r="J345" s="204"/>
    </row>
    <row r="346" spans="1:23" ht="15.75" customHeight="1">
      <c r="D346" s="3"/>
      <c r="J346" s="204"/>
    </row>
    <row r="347" spans="1:23" ht="15.75" customHeight="1">
      <c r="D347" s="3"/>
      <c r="J347" s="204"/>
    </row>
    <row r="348" spans="1:23" ht="15.75" customHeight="1">
      <c r="D348" s="3"/>
      <c r="J348" s="204"/>
    </row>
    <row r="349" spans="1:23" ht="15.75" customHeight="1">
      <c r="D349" s="3"/>
      <c r="J349" s="204"/>
    </row>
    <row r="350" spans="1:23" ht="15.75" customHeight="1">
      <c r="D350" s="3"/>
      <c r="J350" s="204"/>
    </row>
    <row r="351" spans="1:23" ht="15.75" customHeight="1">
      <c r="A351" s="97" t="s">
        <v>15</v>
      </c>
      <c r="B351" s="97" t="s">
        <v>36</v>
      </c>
      <c r="C351" s="97" t="s">
        <v>38</v>
      </c>
      <c r="D351" s="1" t="s">
        <v>40</v>
      </c>
      <c r="E351" s="97" t="s">
        <v>43</v>
      </c>
      <c r="F351" s="97" t="s">
        <v>46</v>
      </c>
      <c r="G351" s="97" t="s">
        <v>52</v>
      </c>
      <c r="H351" s="97" t="s">
        <v>58</v>
      </c>
      <c r="I351" s="97" t="s">
        <v>1097</v>
      </c>
      <c r="J351" s="207" t="s">
        <v>1098</v>
      </c>
      <c r="K351" s="207" t="s">
        <v>61</v>
      </c>
      <c r="L351" s="97" t="s">
        <v>64</v>
      </c>
      <c r="M351" s="97" t="s">
        <v>67</v>
      </c>
      <c r="N351" s="97" t="s">
        <v>70</v>
      </c>
      <c r="O351" s="97" t="s">
        <v>73</v>
      </c>
      <c r="P351" s="97" t="s">
        <v>76</v>
      </c>
      <c r="Q351" s="97" t="s">
        <v>79</v>
      </c>
      <c r="R351" s="97" t="s">
        <v>1099</v>
      </c>
      <c r="S351" s="97" t="s">
        <v>83</v>
      </c>
      <c r="T351" s="97" t="s">
        <v>86</v>
      </c>
      <c r="U351" s="97" t="s">
        <v>89</v>
      </c>
      <c r="V351" s="97" t="s">
        <v>1100</v>
      </c>
      <c r="W351" s="97" t="s">
        <v>1101</v>
      </c>
    </row>
    <row r="352" spans="1:23" ht="15.75" customHeight="1">
      <c r="A352">
        <f t="shared" ref="A352:V352" si="0">+SUMIF($F$4:$F$14,A$351,$K$4:$K$14)</f>
        <v>6</v>
      </c>
      <c r="B352">
        <f t="shared" si="0"/>
        <v>0</v>
      </c>
      <c r="C352">
        <f t="shared" si="0"/>
        <v>0</v>
      </c>
      <c r="D352">
        <f t="shared" si="0"/>
        <v>0</v>
      </c>
      <c r="E352">
        <f t="shared" si="0"/>
        <v>0</v>
      </c>
      <c r="F352">
        <f t="shared" si="0"/>
        <v>0</v>
      </c>
      <c r="G352">
        <f t="shared" si="0"/>
        <v>0</v>
      </c>
      <c r="H352">
        <f t="shared" si="0"/>
        <v>0</v>
      </c>
      <c r="I352">
        <f t="shared" si="0"/>
        <v>0</v>
      </c>
      <c r="J352" s="205">
        <f t="shared" si="0"/>
        <v>0</v>
      </c>
      <c r="K352" s="205">
        <f t="shared" si="0"/>
        <v>0</v>
      </c>
      <c r="L352">
        <f t="shared" si="0"/>
        <v>0</v>
      </c>
      <c r="M352">
        <f t="shared" si="0"/>
        <v>0</v>
      </c>
      <c r="N352">
        <f t="shared" si="0"/>
        <v>18</v>
      </c>
      <c r="O352">
        <f t="shared" si="0"/>
        <v>0</v>
      </c>
      <c r="P352">
        <f t="shared" si="0"/>
        <v>0</v>
      </c>
      <c r="Q352">
        <f t="shared" si="0"/>
        <v>0</v>
      </c>
      <c r="R352">
        <f t="shared" si="0"/>
        <v>0</v>
      </c>
      <c r="S352">
        <f t="shared" si="0"/>
        <v>0</v>
      </c>
      <c r="T352">
        <f t="shared" si="0"/>
        <v>0</v>
      </c>
      <c r="U352">
        <f t="shared" si="0"/>
        <v>0</v>
      </c>
      <c r="V352">
        <f t="shared" si="0"/>
        <v>0</v>
      </c>
      <c r="W352">
        <f t="shared" ref="W352:W356" si="1">SUM(A352:V352)</f>
        <v>24</v>
      </c>
    </row>
    <row r="353" spans="1:23" ht="15.75" customHeight="1">
      <c r="A353" t="e">
        <f>+SUMIF(#REF!,A$351,#REF!)</f>
        <v>#REF!</v>
      </c>
      <c r="B353" t="e">
        <f>+SUMIF(#REF!,B$351,#REF!)</f>
        <v>#REF!</v>
      </c>
      <c r="C353" t="e">
        <f>+SUMIF(#REF!,C$351,#REF!)</f>
        <v>#REF!</v>
      </c>
      <c r="D353" t="e">
        <f>+SUMIF(#REF!,D$351,#REF!)</f>
        <v>#REF!</v>
      </c>
      <c r="E353" t="e">
        <f>+SUMIF(#REF!,E$351,#REF!)</f>
        <v>#REF!</v>
      </c>
      <c r="F353" t="e">
        <f>+SUMIF(#REF!,F$351,#REF!)</f>
        <v>#REF!</v>
      </c>
      <c r="G353" t="e">
        <f>+SUMIF(#REF!,G$351,#REF!)</f>
        <v>#REF!</v>
      </c>
      <c r="H353" t="e">
        <f>+SUMIF(#REF!,H$351,#REF!)</f>
        <v>#REF!</v>
      </c>
      <c r="I353" t="e">
        <f>+SUMIF(#REF!,I$351,#REF!)</f>
        <v>#REF!</v>
      </c>
      <c r="J353" s="205" t="e">
        <f>+SUMIF(#REF!,J$351,#REF!)</f>
        <v>#REF!</v>
      </c>
      <c r="K353" s="205" t="e">
        <f>+SUMIF(#REF!,K$351,#REF!)</f>
        <v>#REF!</v>
      </c>
      <c r="L353" t="e">
        <f>+SUMIF(#REF!,L$351,#REF!)</f>
        <v>#REF!</v>
      </c>
      <c r="M353" t="e">
        <f>+SUMIF(#REF!,M$351,#REF!)</f>
        <v>#REF!</v>
      </c>
      <c r="N353" t="e">
        <f>+SUMIF(#REF!,N$351,#REF!)</f>
        <v>#REF!</v>
      </c>
      <c r="O353" t="e">
        <f>+SUMIF(#REF!,O$351,#REF!)</f>
        <v>#REF!</v>
      </c>
      <c r="P353" t="e">
        <f>+SUMIF(#REF!,P$351,#REF!)</f>
        <v>#REF!</v>
      </c>
      <c r="Q353" t="e">
        <f>+SUMIF(#REF!,Q$351,#REF!)</f>
        <v>#REF!</v>
      </c>
      <c r="R353" t="e">
        <f>+SUMIF(#REF!,R$351,#REF!)</f>
        <v>#REF!</v>
      </c>
      <c r="S353" t="e">
        <f>+SUMIF(#REF!,S$351,#REF!)</f>
        <v>#REF!</v>
      </c>
      <c r="T353" t="e">
        <f>+SUMIF(#REF!,T$351,#REF!)</f>
        <v>#REF!</v>
      </c>
      <c r="U353" t="e">
        <f>+SUMIF(#REF!,U$351,#REF!)</f>
        <v>#REF!</v>
      </c>
      <c r="V353" t="e">
        <f>+SUMIF(#REF!,V$351,#REF!)</f>
        <v>#REF!</v>
      </c>
      <c r="W353" t="e">
        <f t="shared" si="1"/>
        <v>#REF!</v>
      </c>
    </row>
    <row r="354" spans="1:23" ht="15.75" customHeight="1">
      <c r="A354" t="e">
        <f t="shared" ref="A354:V354" si="2">+SUMIF(#REF!,A$351,#REF!)</f>
        <v>#REF!</v>
      </c>
      <c r="B354" t="e">
        <f t="shared" si="2"/>
        <v>#REF!</v>
      </c>
      <c r="C354" t="e">
        <f t="shared" si="2"/>
        <v>#REF!</v>
      </c>
      <c r="D354" t="e">
        <f t="shared" si="2"/>
        <v>#REF!</v>
      </c>
      <c r="E354" t="e">
        <f t="shared" si="2"/>
        <v>#REF!</v>
      </c>
      <c r="F354" t="e">
        <f t="shared" si="2"/>
        <v>#REF!</v>
      </c>
      <c r="G354" t="e">
        <f t="shared" si="2"/>
        <v>#REF!</v>
      </c>
      <c r="H354" t="e">
        <f t="shared" si="2"/>
        <v>#REF!</v>
      </c>
      <c r="I354" t="e">
        <f t="shared" si="2"/>
        <v>#REF!</v>
      </c>
      <c r="J354" s="205" t="e">
        <f t="shared" si="2"/>
        <v>#REF!</v>
      </c>
      <c r="K354" s="205" t="e">
        <f t="shared" si="2"/>
        <v>#REF!</v>
      </c>
      <c r="L354" t="e">
        <f t="shared" si="2"/>
        <v>#REF!</v>
      </c>
      <c r="M354" t="e">
        <f t="shared" si="2"/>
        <v>#REF!</v>
      </c>
      <c r="N354" t="e">
        <f t="shared" si="2"/>
        <v>#REF!</v>
      </c>
      <c r="O354" t="e">
        <f t="shared" si="2"/>
        <v>#REF!</v>
      </c>
      <c r="P354" t="e">
        <f t="shared" si="2"/>
        <v>#REF!</v>
      </c>
      <c r="Q354" t="e">
        <f t="shared" si="2"/>
        <v>#REF!</v>
      </c>
      <c r="R354" t="e">
        <f t="shared" si="2"/>
        <v>#REF!</v>
      </c>
      <c r="S354" t="e">
        <f t="shared" si="2"/>
        <v>#REF!</v>
      </c>
      <c r="T354" t="e">
        <f t="shared" si="2"/>
        <v>#REF!</v>
      </c>
      <c r="U354" t="e">
        <f t="shared" si="2"/>
        <v>#REF!</v>
      </c>
      <c r="V354" t="e">
        <f t="shared" si="2"/>
        <v>#REF!</v>
      </c>
      <c r="W354" t="e">
        <f t="shared" si="1"/>
        <v>#REF!</v>
      </c>
    </row>
    <row r="355" spans="1:23" ht="15.75" customHeight="1">
      <c r="A355" t="e">
        <f>+SUMIF(#REF!,A$351,#REF!)</f>
        <v>#REF!</v>
      </c>
      <c r="B355" t="e">
        <f>+SUMIF(#REF!,B$351,#REF!)</f>
        <v>#REF!</v>
      </c>
      <c r="C355" t="e">
        <f>+SUMIF(#REF!,C$351,#REF!)</f>
        <v>#REF!</v>
      </c>
      <c r="D355" t="e">
        <f>+SUMIF(#REF!,D$351,#REF!)</f>
        <v>#REF!</v>
      </c>
      <c r="E355" t="e">
        <f>+SUMIF(#REF!,E$351,#REF!)</f>
        <v>#REF!</v>
      </c>
      <c r="F355" t="e">
        <f>+SUMIF(#REF!,F$351,#REF!)</f>
        <v>#REF!</v>
      </c>
      <c r="G355" t="e">
        <f>+SUMIF(#REF!,G$351,#REF!)</f>
        <v>#REF!</v>
      </c>
      <c r="H355" t="e">
        <f>+SUMIF(#REF!,H$351,#REF!)</f>
        <v>#REF!</v>
      </c>
      <c r="I355" t="e">
        <f>+SUMIF(#REF!,I$351,#REF!)</f>
        <v>#REF!</v>
      </c>
      <c r="J355" s="205" t="e">
        <f>+SUMIF(#REF!,J$351,#REF!)</f>
        <v>#REF!</v>
      </c>
      <c r="K355" s="205" t="e">
        <f>+SUMIF(#REF!,K$351,#REF!)</f>
        <v>#REF!</v>
      </c>
      <c r="L355" t="e">
        <f>+SUMIF(#REF!,L$351,#REF!)</f>
        <v>#REF!</v>
      </c>
      <c r="M355" t="e">
        <f>+SUMIF(#REF!,M$351,#REF!)</f>
        <v>#REF!</v>
      </c>
      <c r="N355" t="e">
        <f>+SUMIF(#REF!,N$351,#REF!)</f>
        <v>#REF!</v>
      </c>
      <c r="O355" t="e">
        <f>+SUMIF(#REF!,O$351,#REF!)</f>
        <v>#REF!</v>
      </c>
      <c r="P355" t="e">
        <f>+SUMIF(#REF!,P$351,#REF!)</f>
        <v>#REF!</v>
      </c>
      <c r="Q355" t="e">
        <f>+SUMIF(#REF!,Q$351,#REF!)</f>
        <v>#REF!</v>
      </c>
      <c r="R355" t="e">
        <f>+SUMIF(#REF!,R$351,#REF!)</f>
        <v>#REF!</v>
      </c>
      <c r="S355" t="e">
        <f>+SUMIF(#REF!,S$351,#REF!)</f>
        <v>#REF!</v>
      </c>
      <c r="T355" t="e">
        <f>+SUMIF(#REF!,T$351,#REF!)</f>
        <v>#REF!</v>
      </c>
      <c r="U355" t="e">
        <f>+SUMIF(#REF!,U$351,#REF!)</f>
        <v>#REF!</v>
      </c>
      <c r="V355" t="e">
        <f>+SUMIF(#REF!,V$351,#REF!)</f>
        <v>#REF!</v>
      </c>
      <c r="W355" t="e">
        <f t="shared" si="1"/>
        <v>#REF!</v>
      </c>
    </row>
    <row r="356" spans="1:23" ht="15.75" customHeight="1">
      <c r="A356" t="e">
        <f t="shared" ref="A356:V356" si="3">SUM(A352:A355)</f>
        <v>#REF!</v>
      </c>
      <c r="B356" t="e">
        <f t="shared" si="3"/>
        <v>#REF!</v>
      </c>
      <c r="C356" t="e">
        <f t="shared" si="3"/>
        <v>#REF!</v>
      </c>
      <c r="D356" t="e">
        <f t="shared" si="3"/>
        <v>#REF!</v>
      </c>
      <c r="E356" t="e">
        <f t="shared" si="3"/>
        <v>#REF!</v>
      </c>
      <c r="F356" t="e">
        <f t="shared" si="3"/>
        <v>#REF!</v>
      </c>
      <c r="G356" t="e">
        <f t="shared" si="3"/>
        <v>#REF!</v>
      </c>
      <c r="H356" t="e">
        <f t="shared" si="3"/>
        <v>#REF!</v>
      </c>
      <c r="I356" t="e">
        <f t="shared" si="3"/>
        <v>#REF!</v>
      </c>
      <c r="J356" s="205" t="e">
        <f t="shared" si="3"/>
        <v>#REF!</v>
      </c>
      <c r="K356" s="205" t="e">
        <f t="shared" si="3"/>
        <v>#REF!</v>
      </c>
      <c r="L356" t="e">
        <f t="shared" si="3"/>
        <v>#REF!</v>
      </c>
      <c r="M356" t="e">
        <f t="shared" si="3"/>
        <v>#REF!</v>
      </c>
      <c r="N356" t="e">
        <f t="shared" si="3"/>
        <v>#REF!</v>
      </c>
      <c r="O356" t="e">
        <f t="shared" si="3"/>
        <v>#REF!</v>
      </c>
      <c r="P356" t="e">
        <f t="shared" si="3"/>
        <v>#REF!</v>
      </c>
      <c r="Q356" t="e">
        <f t="shared" si="3"/>
        <v>#REF!</v>
      </c>
      <c r="R356" t="e">
        <f t="shared" si="3"/>
        <v>#REF!</v>
      </c>
      <c r="S356" t="e">
        <f t="shared" si="3"/>
        <v>#REF!</v>
      </c>
      <c r="T356" t="e">
        <f t="shared" si="3"/>
        <v>#REF!</v>
      </c>
      <c r="U356" t="e">
        <f t="shared" si="3"/>
        <v>#REF!</v>
      </c>
      <c r="V356" t="e">
        <f t="shared" si="3"/>
        <v>#REF!</v>
      </c>
      <c r="W356" t="e">
        <f t="shared" si="1"/>
        <v>#REF!</v>
      </c>
    </row>
    <row r="357" spans="1:23" ht="15.75" customHeight="1">
      <c r="D357" s="3"/>
      <c r="J357" s="204"/>
    </row>
    <row r="358" spans="1:23" ht="15.75" customHeight="1">
      <c r="D358" s="3"/>
      <c r="J358" s="204"/>
    </row>
    <row r="359" spans="1:23" ht="15.75" customHeight="1">
      <c r="D359" s="3"/>
      <c r="J359" s="204"/>
    </row>
    <row r="360" spans="1:23" ht="15.75" customHeight="1">
      <c r="D360" s="3"/>
      <c r="J360" s="204"/>
    </row>
    <row r="361" spans="1:23" ht="15.75" customHeight="1">
      <c r="D361" s="3"/>
      <c r="J361" s="204"/>
    </row>
    <row r="362" spans="1:23" ht="15.75" customHeight="1">
      <c r="D362" s="3"/>
      <c r="J362" s="204"/>
    </row>
    <row r="363" spans="1:23" ht="15.75" customHeight="1">
      <c r="D363" s="3"/>
      <c r="J363" s="204"/>
    </row>
    <row r="364" spans="1:23" ht="15.75" customHeight="1">
      <c r="D364" s="3"/>
      <c r="J364" s="204"/>
    </row>
    <row r="365" spans="1:23" ht="15.75" customHeight="1">
      <c r="D365" s="3"/>
      <c r="J365" s="204"/>
    </row>
    <row r="366" spans="1:23" ht="15.75" customHeight="1">
      <c r="D366" s="3"/>
      <c r="J366" s="204"/>
    </row>
    <row r="367" spans="1:23" ht="15.75" customHeight="1">
      <c r="D367" s="3"/>
      <c r="J367" s="204"/>
    </row>
    <row r="368" spans="1:23" ht="15.75" customHeight="1">
      <c r="D368" s="3"/>
      <c r="J368" s="204"/>
    </row>
    <row r="369" spans="4:10" ht="15.75" customHeight="1">
      <c r="D369" s="3"/>
      <c r="J369" s="204"/>
    </row>
    <row r="370" spans="4:10" ht="15.75" customHeight="1">
      <c r="D370" s="3"/>
      <c r="J370" s="204"/>
    </row>
    <row r="371" spans="4:10" ht="15.75" customHeight="1">
      <c r="D371" s="3"/>
      <c r="J371" s="204"/>
    </row>
    <row r="372" spans="4:10" ht="15.75" customHeight="1">
      <c r="D372" s="3"/>
      <c r="J372" s="204"/>
    </row>
    <row r="373" spans="4:10" ht="15.75" customHeight="1">
      <c r="D373" s="3"/>
      <c r="J373" s="204"/>
    </row>
    <row r="374" spans="4:10" ht="15.75" customHeight="1">
      <c r="D374" s="3"/>
      <c r="J374" s="204"/>
    </row>
    <row r="375" spans="4:10" ht="15.75" customHeight="1">
      <c r="D375" s="3"/>
      <c r="J375" s="204"/>
    </row>
    <row r="376" spans="4:10" ht="15.75" customHeight="1">
      <c r="D376" s="3"/>
      <c r="J376" s="204"/>
    </row>
    <row r="377" spans="4:10" ht="15.75" customHeight="1">
      <c r="D377" s="3"/>
      <c r="J377" s="204"/>
    </row>
    <row r="378" spans="4:10" ht="15.75" customHeight="1">
      <c r="D378" s="3"/>
      <c r="J378" s="204"/>
    </row>
    <row r="379" spans="4:10" ht="15.75" customHeight="1">
      <c r="D379" s="3"/>
      <c r="J379" s="204"/>
    </row>
    <row r="380" spans="4:10" ht="15.75" customHeight="1">
      <c r="D380" s="3"/>
      <c r="J380" s="204"/>
    </row>
    <row r="381" spans="4:10" ht="15.75" customHeight="1">
      <c r="D381" s="3"/>
      <c r="J381" s="204"/>
    </row>
    <row r="382" spans="4:10" ht="15.75" customHeight="1">
      <c r="D382" s="3"/>
      <c r="J382" s="204"/>
    </row>
    <row r="383" spans="4:10" ht="15.75" customHeight="1">
      <c r="D383" s="3"/>
      <c r="J383" s="204"/>
    </row>
    <row r="384" spans="4:10" ht="15.75" customHeight="1">
      <c r="D384" s="3"/>
      <c r="J384" s="204"/>
    </row>
    <row r="385" spans="4:10" ht="15.75" customHeight="1">
      <c r="D385" s="3"/>
      <c r="J385" s="204"/>
    </row>
    <row r="386" spans="4:10" ht="15.75" customHeight="1">
      <c r="D386" s="3"/>
      <c r="J386" s="204"/>
    </row>
    <row r="387" spans="4:10" ht="15.75" customHeight="1">
      <c r="D387" s="3"/>
      <c r="J387" s="204"/>
    </row>
    <row r="388" spans="4:10" ht="15.75" customHeight="1">
      <c r="D388" s="3"/>
      <c r="J388" s="204"/>
    </row>
    <row r="389" spans="4:10" ht="15.75" customHeight="1">
      <c r="D389" s="3"/>
      <c r="J389" s="204"/>
    </row>
    <row r="390" spans="4:10" ht="15.75" customHeight="1">
      <c r="D390" s="3"/>
      <c r="J390" s="204"/>
    </row>
    <row r="391" spans="4:10" ht="15.75" customHeight="1">
      <c r="D391" s="3"/>
      <c r="J391" s="204"/>
    </row>
    <row r="392" spans="4:10" ht="15.75" customHeight="1">
      <c r="D392" s="3"/>
      <c r="J392" s="204"/>
    </row>
    <row r="393" spans="4:10" ht="15.75" customHeight="1">
      <c r="D393" s="3"/>
      <c r="J393" s="204"/>
    </row>
    <row r="394" spans="4:10" ht="15.75" customHeight="1">
      <c r="D394" s="3"/>
      <c r="J394" s="204"/>
    </row>
    <row r="395" spans="4:10" ht="15.75" customHeight="1">
      <c r="D395" s="3"/>
      <c r="J395" s="204"/>
    </row>
    <row r="396" spans="4:10" ht="15.75" customHeight="1">
      <c r="D396" s="3"/>
      <c r="J396" s="204"/>
    </row>
    <row r="397" spans="4:10" ht="15.75" customHeight="1">
      <c r="D397" s="3"/>
      <c r="J397" s="204"/>
    </row>
    <row r="398" spans="4:10" ht="15.75" customHeight="1">
      <c r="D398" s="3"/>
      <c r="J398" s="204"/>
    </row>
    <row r="399" spans="4:10" ht="15.75" customHeight="1">
      <c r="D399" s="3"/>
      <c r="J399" s="204"/>
    </row>
    <row r="400" spans="4:10" ht="15.75" customHeight="1">
      <c r="D400" s="3"/>
      <c r="J400" s="204"/>
    </row>
    <row r="401" spans="4:10" ht="15.75" customHeight="1">
      <c r="D401" s="3"/>
      <c r="J401" s="204"/>
    </row>
    <row r="402" spans="4:10" ht="15.75" customHeight="1">
      <c r="D402" s="3"/>
      <c r="J402" s="204"/>
    </row>
    <row r="403" spans="4:10" ht="15.75" customHeight="1">
      <c r="D403" s="3"/>
      <c r="J403" s="204"/>
    </row>
    <row r="404" spans="4:10" ht="15.75" customHeight="1">
      <c r="D404" s="3"/>
      <c r="J404" s="204"/>
    </row>
    <row r="405" spans="4:10" ht="15.75" customHeight="1">
      <c r="D405" s="3"/>
      <c r="J405" s="204"/>
    </row>
    <row r="406" spans="4:10" ht="15.75" customHeight="1">
      <c r="D406" s="3"/>
      <c r="J406" s="204"/>
    </row>
    <row r="407" spans="4:10" ht="15.75" customHeight="1">
      <c r="D407" s="3"/>
      <c r="J407" s="204"/>
    </row>
    <row r="408" spans="4:10" ht="15.75" customHeight="1">
      <c r="D408" s="3"/>
      <c r="J408" s="204"/>
    </row>
    <row r="409" spans="4:10" ht="15.75" customHeight="1">
      <c r="D409" s="3"/>
      <c r="J409" s="204"/>
    </row>
    <row r="410" spans="4:10" ht="15.75" customHeight="1">
      <c r="D410" s="3"/>
      <c r="J410" s="204"/>
    </row>
    <row r="411" spans="4:10" ht="15.75" customHeight="1">
      <c r="D411" s="3"/>
      <c r="J411" s="204"/>
    </row>
    <row r="412" spans="4:10" ht="15.75" customHeight="1">
      <c r="D412" s="3"/>
      <c r="J412" s="204"/>
    </row>
    <row r="413" spans="4:10" ht="15.75" customHeight="1">
      <c r="D413" s="3"/>
      <c r="J413" s="204"/>
    </row>
    <row r="414" spans="4:10" ht="15.75" customHeight="1">
      <c r="D414" s="3"/>
      <c r="J414" s="204"/>
    </row>
    <row r="415" spans="4:10" ht="15.75" customHeight="1">
      <c r="D415" s="3"/>
      <c r="J415" s="204"/>
    </row>
    <row r="416" spans="4:10" ht="15.75" customHeight="1">
      <c r="D416" s="3"/>
      <c r="J416" s="204"/>
    </row>
    <row r="417" spans="4:10" ht="15.75" customHeight="1">
      <c r="D417" s="3"/>
      <c r="J417" s="204"/>
    </row>
    <row r="418" spans="4:10" ht="15.75" customHeight="1">
      <c r="D418" s="3"/>
      <c r="J418" s="204"/>
    </row>
    <row r="419" spans="4:10" ht="15.75" customHeight="1">
      <c r="D419" s="3"/>
      <c r="J419" s="204"/>
    </row>
    <row r="420" spans="4:10" ht="15.75" customHeight="1">
      <c r="D420" s="3"/>
      <c r="J420" s="204"/>
    </row>
    <row r="421" spans="4:10" ht="15.75" customHeight="1">
      <c r="D421" s="3"/>
      <c r="J421" s="204"/>
    </row>
    <row r="422" spans="4:10" ht="15.75" customHeight="1">
      <c r="D422" s="3"/>
      <c r="J422" s="204"/>
    </row>
    <row r="423" spans="4:10" ht="15.75" customHeight="1">
      <c r="D423" s="3"/>
      <c r="J423" s="204"/>
    </row>
    <row r="424" spans="4:10" ht="15.75" customHeight="1">
      <c r="D424" s="3"/>
      <c r="J424" s="204"/>
    </row>
    <row r="425" spans="4:10" ht="15.75" customHeight="1">
      <c r="D425" s="3"/>
      <c r="J425" s="204"/>
    </row>
    <row r="426" spans="4:10" ht="15.75" customHeight="1">
      <c r="D426" s="3"/>
      <c r="J426" s="204"/>
    </row>
    <row r="427" spans="4:10" ht="15.75" customHeight="1">
      <c r="D427" s="3"/>
      <c r="J427" s="204"/>
    </row>
    <row r="428" spans="4:10" ht="15.75" customHeight="1">
      <c r="D428" s="3"/>
      <c r="J428" s="204"/>
    </row>
    <row r="429" spans="4:10" ht="15.75" customHeight="1">
      <c r="D429" s="3"/>
      <c r="J429" s="204"/>
    </row>
    <row r="430" spans="4:10" ht="15.75" customHeight="1">
      <c r="D430" s="3"/>
      <c r="J430" s="204"/>
    </row>
    <row r="431" spans="4:10" ht="15.75" customHeight="1">
      <c r="D431" s="3"/>
      <c r="J431" s="204"/>
    </row>
    <row r="432" spans="4:10" ht="15.75" customHeight="1">
      <c r="D432" s="3"/>
      <c r="J432" s="204"/>
    </row>
    <row r="433" spans="4:10" ht="15.75" customHeight="1">
      <c r="D433" s="3"/>
      <c r="J433" s="204"/>
    </row>
    <row r="434" spans="4:10" ht="15.75" customHeight="1">
      <c r="D434" s="3"/>
      <c r="J434" s="204"/>
    </row>
    <row r="435" spans="4:10" ht="15.75" customHeight="1">
      <c r="D435" s="3"/>
      <c r="J435" s="204"/>
    </row>
    <row r="436" spans="4:10" ht="15.75" customHeight="1">
      <c r="D436" s="3"/>
      <c r="J436" s="204"/>
    </row>
    <row r="437" spans="4:10" ht="15.75" customHeight="1">
      <c r="D437" s="3"/>
      <c r="J437" s="204"/>
    </row>
    <row r="438" spans="4:10" ht="15.75" customHeight="1">
      <c r="D438" s="3"/>
      <c r="J438" s="204"/>
    </row>
    <row r="439" spans="4:10" ht="15.75" customHeight="1">
      <c r="D439" s="3"/>
      <c r="J439" s="204"/>
    </row>
    <row r="440" spans="4:10" ht="15.75" customHeight="1">
      <c r="D440" s="3"/>
      <c r="J440" s="204"/>
    </row>
    <row r="441" spans="4:10" ht="15.75" customHeight="1">
      <c r="D441" s="3"/>
      <c r="J441" s="204"/>
    </row>
    <row r="442" spans="4:10" ht="15.75" customHeight="1">
      <c r="D442" s="3"/>
      <c r="J442" s="204"/>
    </row>
    <row r="443" spans="4:10" ht="15.75" customHeight="1">
      <c r="D443" s="3"/>
      <c r="J443" s="204"/>
    </row>
    <row r="444" spans="4:10" ht="15.75" customHeight="1">
      <c r="D444" s="3"/>
      <c r="J444" s="204"/>
    </row>
    <row r="445" spans="4:10" ht="15.75" customHeight="1">
      <c r="D445" s="3"/>
      <c r="J445" s="204"/>
    </row>
    <row r="446" spans="4:10" ht="15.75" customHeight="1">
      <c r="D446" s="3"/>
      <c r="J446" s="204"/>
    </row>
    <row r="447" spans="4:10" ht="15.75" customHeight="1">
      <c r="D447" s="3"/>
      <c r="J447" s="204"/>
    </row>
    <row r="448" spans="4:10" ht="15.75" customHeight="1">
      <c r="D448" s="3"/>
      <c r="J448" s="204"/>
    </row>
    <row r="449" spans="4:10" ht="15.75" customHeight="1">
      <c r="D449" s="3"/>
      <c r="J449" s="204"/>
    </row>
    <row r="450" spans="4:10" ht="15.75" customHeight="1">
      <c r="D450" s="3"/>
      <c r="J450" s="204"/>
    </row>
    <row r="451" spans="4:10" ht="15.75" customHeight="1">
      <c r="D451" s="3"/>
      <c r="J451" s="204"/>
    </row>
    <row r="452" spans="4:10" ht="15.75" customHeight="1">
      <c r="D452" s="3"/>
      <c r="J452" s="204"/>
    </row>
    <row r="453" spans="4:10" ht="15.75" customHeight="1">
      <c r="D453" s="3"/>
      <c r="J453" s="204"/>
    </row>
    <row r="454" spans="4:10" ht="15.75" customHeight="1">
      <c r="D454" s="3"/>
      <c r="J454" s="204"/>
    </row>
    <row r="455" spans="4:10" ht="15.75" customHeight="1">
      <c r="D455" s="3"/>
      <c r="J455" s="204"/>
    </row>
    <row r="456" spans="4:10" ht="15.75" customHeight="1">
      <c r="D456" s="3"/>
      <c r="J456" s="204"/>
    </row>
    <row r="457" spans="4:10" ht="15.75" customHeight="1">
      <c r="D457" s="3"/>
      <c r="J457" s="204"/>
    </row>
    <row r="458" spans="4:10" ht="15.75" customHeight="1">
      <c r="D458" s="3"/>
      <c r="J458" s="204"/>
    </row>
    <row r="459" spans="4:10" ht="15.75" customHeight="1">
      <c r="D459" s="3"/>
      <c r="J459" s="204"/>
    </row>
    <row r="460" spans="4:10" ht="15.75" customHeight="1">
      <c r="D460" s="3"/>
      <c r="J460" s="204"/>
    </row>
    <row r="461" spans="4:10" ht="15.75" customHeight="1">
      <c r="D461" s="3"/>
      <c r="J461" s="204"/>
    </row>
    <row r="462" spans="4:10" ht="15.75" customHeight="1">
      <c r="D462" s="3"/>
      <c r="J462" s="204"/>
    </row>
    <row r="463" spans="4:10" ht="15.75" customHeight="1">
      <c r="D463" s="3"/>
      <c r="J463" s="204"/>
    </row>
    <row r="464" spans="4:10" ht="15.75" customHeight="1">
      <c r="D464" s="3"/>
      <c r="J464" s="204"/>
    </row>
    <row r="465" spans="4:10" ht="15.75" customHeight="1">
      <c r="D465" s="3"/>
      <c r="J465" s="204"/>
    </row>
    <row r="466" spans="4:10" ht="15.75" customHeight="1">
      <c r="D466" s="3"/>
      <c r="J466" s="204"/>
    </row>
    <row r="467" spans="4:10" ht="15.75" customHeight="1">
      <c r="D467" s="3"/>
      <c r="J467" s="204"/>
    </row>
    <row r="468" spans="4:10" ht="15.75" customHeight="1">
      <c r="D468" s="3"/>
      <c r="J468" s="204"/>
    </row>
    <row r="469" spans="4:10" ht="15.75" customHeight="1">
      <c r="D469" s="3"/>
      <c r="J469" s="204"/>
    </row>
    <row r="470" spans="4:10" ht="15.75" customHeight="1">
      <c r="D470" s="3"/>
      <c r="J470" s="204"/>
    </row>
    <row r="471" spans="4:10" ht="15.75" customHeight="1">
      <c r="D471" s="3"/>
      <c r="J471" s="204"/>
    </row>
    <row r="472" spans="4:10" ht="15.75" customHeight="1">
      <c r="D472" s="3"/>
      <c r="J472" s="204"/>
    </row>
    <row r="473" spans="4:10" ht="15.75" customHeight="1">
      <c r="D473" s="3"/>
      <c r="J473" s="204"/>
    </row>
    <row r="474" spans="4:10" ht="15.75" customHeight="1">
      <c r="D474" s="3"/>
      <c r="J474" s="204"/>
    </row>
    <row r="475" spans="4:10" ht="15.75" customHeight="1">
      <c r="D475" s="3"/>
      <c r="J475" s="204"/>
    </row>
    <row r="476" spans="4:10" ht="15.75" customHeight="1">
      <c r="D476" s="3"/>
      <c r="J476" s="204"/>
    </row>
    <row r="477" spans="4:10" ht="15.75" customHeight="1">
      <c r="D477" s="3"/>
      <c r="J477" s="204"/>
    </row>
    <row r="478" spans="4:10" ht="15.75" customHeight="1">
      <c r="D478" s="3"/>
      <c r="J478" s="204"/>
    </row>
    <row r="479" spans="4:10" ht="15.75" customHeight="1">
      <c r="D479" s="3"/>
      <c r="J479" s="204"/>
    </row>
    <row r="480" spans="4:10" ht="15.75" customHeight="1">
      <c r="D480" s="3"/>
      <c r="J480" s="204"/>
    </row>
    <row r="481" spans="4:10" ht="15.75" customHeight="1">
      <c r="D481" s="3"/>
      <c r="J481" s="204"/>
    </row>
    <row r="482" spans="4:10" ht="15.75" customHeight="1">
      <c r="D482" s="3"/>
      <c r="J482" s="204"/>
    </row>
    <row r="483" spans="4:10" ht="15.75" customHeight="1">
      <c r="D483" s="3"/>
      <c r="J483" s="204"/>
    </row>
    <row r="484" spans="4:10" ht="15.75" customHeight="1">
      <c r="D484" s="3"/>
      <c r="J484" s="204"/>
    </row>
    <row r="485" spans="4:10" ht="15.75" customHeight="1">
      <c r="D485" s="3"/>
      <c r="J485" s="204"/>
    </row>
    <row r="486" spans="4:10" ht="15.75" customHeight="1">
      <c r="D486" s="3"/>
      <c r="J486" s="204"/>
    </row>
    <row r="487" spans="4:10" ht="15.75" customHeight="1">
      <c r="D487" s="3"/>
      <c r="J487" s="204"/>
    </row>
    <row r="488" spans="4:10" ht="15.75" customHeight="1">
      <c r="D488" s="3"/>
      <c r="J488" s="204"/>
    </row>
    <row r="489" spans="4:10" ht="15.75" customHeight="1">
      <c r="D489" s="3"/>
      <c r="J489" s="204"/>
    </row>
    <row r="490" spans="4:10" ht="15.75" customHeight="1">
      <c r="D490" s="3"/>
      <c r="J490" s="204"/>
    </row>
    <row r="491" spans="4:10" ht="15.75" customHeight="1">
      <c r="D491" s="3"/>
      <c r="J491" s="204"/>
    </row>
    <row r="492" spans="4:10" ht="15.75" customHeight="1">
      <c r="D492" s="3"/>
      <c r="J492" s="204"/>
    </row>
    <row r="493" spans="4:10" ht="15.75" customHeight="1">
      <c r="D493" s="3"/>
      <c r="J493" s="204"/>
    </row>
    <row r="494" spans="4:10" ht="15.75" customHeight="1">
      <c r="D494" s="3"/>
      <c r="J494" s="204"/>
    </row>
    <row r="495" spans="4:10" ht="15.75" customHeight="1">
      <c r="D495" s="3"/>
      <c r="J495" s="204"/>
    </row>
    <row r="496" spans="4:10" ht="15.75" customHeight="1">
      <c r="D496" s="3"/>
      <c r="J496" s="204"/>
    </row>
    <row r="497" spans="4:10" ht="15.75" customHeight="1">
      <c r="D497" s="3"/>
      <c r="J497" s="204"/>
    </row>
    <row r="498" spans="4:10" ht="15.75" customHeight="1">
      <c r="D498" s="3"/>
      <c r="J498" s="204"/>
    </row>
    <row r="499" spans="4:10" ht="15.75" customHeight="1">
      <c r="D499" s="3"/>
      <c r="J499" s="204"/>
    </row>
    <row r="500" spans="4:10" ht="15.75" customHeight="1">
      <c r="D500" s="3"/>
      <c r="J500" s="204"/>
    </row>
    <row r="501" spans="4:10" ht="15.75" customHeight="1">
      <c r="D501" s="3"/>
      <c r="J501" s="204"/>
    </row>
    <row r="502" spans="4:10" ht="15.75" customHeight="1">
      <c r="D502" s="3"/>
      <c r="J502" s="204"/>
    </row>
    <row r="503" spans="4:10" ht="15.75" customHeight="1">
      <c r="D503" s="3"/>
      <c r="J503" s="204"/>
    </row>
    <row r="504" spans="4:10" ht="15.75" customHeight="1">
      <c r="D504" s="3"/>
      <c r="J504" s="204"/>
    </row>
    <row r="505" spans="4:10" ht="15.75" customHeight="1">
      <c r="D505" s="3"/>
      <c r="J505" s="204"/>
    </row>
    <row r="506" spans="4:10" ht="15.75" customHeight="1">
      <c r="D506" s="3"/>
      <c r="J506" s="204"/>
    </row>
    <row r="507" spans="4:10" ht="15.75" customHeight="1">
      <c r="D507" s="3"/>
      <c r="J507" s="204"/>
    </row>
    <row r="508" spans="4:10" ht="15.75" customHeight="1">
      <c r="D508" s="3"/>
      <c r="J508" s="204"/>
    </row>
    <row r="509" spans="4:10" ht="15.75" customHeight="1">
      <c r="D509" s="3"/>
      <c r="J509" s="204"/>
    </row>
    <row r="510" spans="4:10" ht="15.75" customHeight="1">
      <c r="D510" s="3"/>
      <c r="J510" s="204"/>
    </row>
    <row r="511" spans="4:10" ht="15.75" customHeight="1">
      <c r="D511" s="3"/>
      <c r="J511" s="204"/>
    </row>
    <row r="512" spans="4:10" ht="15.75" customHeight="1">
      <c r="D512" s="3"/>
      <c r="J512" s="204"/>
    </row>
    <row r="513" spans="4:10" ht="15.75" customHeight="1">
      <c r="D513" s="3"/>
      <c r="J513" s="204"/>
    </row>
    <row r="514" spans="4:10" ht="15.75" customHeight="1">
      <c r="D514" s="3"/>
      <c r="J514" s="204"/>
    </row>
    <row r="515" spans="4:10" ht="15.75" customHeight="1">
      <c r="D515" s="3"/>
      <c r="J515" s="204"/>
    </row>
    <row r="516" spans="4:10" ht="15.75" customHeight="1">
      <c r="D516" s="3"/>
      <c r="J516" s="204"/>
    </row>
    <row r="517" spans="4:10" ht="15.75" customHeight="1">
      <c r="D517" s="3"/>
      <c r="J517" s="204"/>
    </row>
    <row r="518" spans="4:10" ht="15.75" customHeight="1">
      <c r="D518" s="3"/>
      <c r="J518" s="204"/>
    </row>
    <row r="519" spans="4:10" ht="15.75" customHeight="1">
      <c r="D519" s="3"/>
      <c r="J519" s="204"/>
    </row>
    <row r="520" spans="4:10" ht="15.75" customHeight="1">
      <c r="D520" s="3"/>
      <c r="J520" s="204"/>
    </row>
    <row r="521" spans="4:10" ht="15.75" customHeight="1">
      <c r="D521" s="3"/>
      <c r="J521" s="204"/>
    </row>
    <row r="522" spans="4:10" ht="15.75" customHeight="1">
      <c r="D522" s="3"/>
      <c r="J522" s="204"/>
    </row>
    <row r="523" spans="4:10" ht="15.75" customHeight="1">
      <c r="D523" s="3"/>
      <c r="J523" s="204"/>
    </row>
    <row r="524" spans="4:10" ht="15.75" customHeight="1">
      <c r="D524" s="3"/>
      <c r="J524" s="204"/>
    </row>
    <row r="525" spans="4:10" ht="15.75" customHeight="1">
      <c r="D525" s="3"/>
      <c r="J525" s="204"/>
    </row>
    <row r="526" spans="4:10" ht="15.75" customHeight="1">
      <c r="D526" s="3"/>
      <c r="J526" s="204"/>
    </row>
    <row r="527" spans="4:10" ht="15.75" customHeight="1">
      <c r="D527" s="3"/>
      <c r="J527" s="204"/>
    </row>
    <row r="528" spans="4:10" ht="15.75" customHeight="1">
      <c r="D528" s="3"/>
      <c r="J528" s="204"/>
    </row>
    <row r="529" spans="4:10" ht="15.75" customHeight="1">
      <c r="D529" s="3"/>
      <c r="J529" s="204"/>
    </row>
    <row r="530" spans="4:10" ht="15.75" customHeight="1">
      <c r="D530" s="3"/>
      <c r="J530" s="204"/>
    </row>
    <row r="531" spans="4:10" ht="15.75" customHeight="1">
      <c r="D531" s="3"/>
      <c r="J531" s="204"/>
    </row>
    <row r="532" spans="4:10" ht="15.75" customHeight="1">
      <c r="D532" s="3"/>
      <c r="J532" s="204"/>
    </row>
    <row r="533" spans="4:10" ht="15.75" customHeight="1">
      <c r="D533" s="3"/>
      <c r="J533" s="204"/>
    </row>
    <row r="534" spans="4:10" ht="15.75" customHeight="1">
      <c r="D534" s="3"/>
      <c r="J534" s="204"/>
    </row>
    <row r="535" spans="4:10" ht="15.75" customHeight="1">
      <c r="D535" s="3"/>
      <c r="J535" s="204"/>
    </row>
    <row r="536" spans="4:10" ht="15.75" customHeight="1">
      <c r="D536" s="3"/>
      <c r="J536" s="204"/>
    </row>
    <row r="537" spans="4:10" ht="15.75" customHeight="1">
      <c r="D537" s="3"/>
      <c r="J537" s="204"/>
    </row>
    <row r="538" spans="4:10" ht="15.75" customHeight="1">
      <c r="D538" s="3"/>
      <c r="J538" s="204"/>
    </row>
    <row r="539" spans="4:10" ht="15.75" customHeight="1">
      <c r="D539" s="3"/>
      <c r="J539" s="204"/>
    </row>
    <row r="540" spans="4:10" ht="15.75" customHeight="1">
      <c r="D540" s="3"/>
      <c r="J540" s="204"/>
    </row>
    <row r="541" spans="4:10" ht="15.75" customHeight="1">
      <c r="D541" s="3"/>
      <c r="J541" s="204"/>
    </row>
    <row r="542" spans="4:10" ht="15.75" customHeight="1">
      <c r="D542" s="3"/>
      <c r="J542" s="204"/>
    </row>
    <row r="543" spans="4:10" ht="15.75" customHeight="1">
      <c r="D543" s="3"/>
      <c r="J543" s="204"/>
    </row>
    <row r="544" spans="4:10" ht="15.75" customHeight="1">
      <c r="D544" s="3"/>
      <c r="J544" s="204"/>
    </row>
    <row r="545" spans="4:10" ht="15.75" customHeight="1">
      <c r="D545" s="3"/>
      <c r="J545" s="204"/>
    </row>
    <row r="546" spans="4:10" ht="15.75" customHeight="1">
      <c r="D546" s="3"/>
      <c r="J546" s="204"/>
    </row>
    <row r="547" spans="4:10" ht="15.75" customHeight="1">
      <c r="D547" s="3"/>
      <c r="J547" s="204"/>
    </row>
    <row r="548" spans="4:10" ht="15.75" customHeight="1">
      <c r="D548" s="3"/>
      <c r="J548" s="204"/>
    </row>
    <row r="549" spans="4:10" ht="15.75" customHeight="1">
      <c r="D549" s="3"/>
      <c r="J549" s="204"/>
    </row>
    <row r="550" spans="4:10" ht="15.75" customHeight="1">
      <c r="D550" s="3"/>
      <c r="J550" s="204"/>
    </row>
    <row r="551" spans="4:10" ht="15.75" customHeight="1">
      <c r="D551" s="3"/>
      <c r="J551" s="204"/>
    </row>
    <row r="552" spans="4:10" ht="15.75" customHeight="1">
      <c r="D552" s="3"/>
      <c r="J552" s="204"/>
    </row>
    <row r="553" spans="4:10" ht="15.75" customHeight="1">
      <c r="D553" s="3"/>
      <c r="J553" s="204"/>
    </row>
    <row r="554" spans="4:10" ht="15.75" customHeight="1">
      <c r="D554" s="3"/>
      <c r="J554" s="204"/>
    </row>
    <row r="555" spans="4:10" ht="15.75" customHeight="1">
      <c r="D555" s="3"/>
      <c r="J555" s="204"/>
    </row>
    <row r="556" spans="4:10" ht="15.75" customHeight="1">
      <c r="D556" s="3"/>
      <c r="J556" s="204"/>
    </row>
    <row r="557" spans="4:10" ht="15.75" customHeight="1">
      <c r="D557" s="3"/>
      <c r="J557" s="204"/>
    </row>
    <row r="558" spans="4:10" ht="15.75" customHeight="1">
      <c r="D558" s="3"/>
      <c r="J558" s="204"/>
    </row>
    <row r="559" spans="4:10" ht="15.75" customHeight="1">
      <c r="D559" s="3"/>
      <c r="J559" s="204"/>
    </row>
    <row r="560" spans="4:10" ht="15.75" customHeight="1">
      <c r="D560" s="3"/>
      <c r="J560" s="204"/>
    </row>
    <row r="561" spans="4:10" ht="15.75" customHeight="1">
      <c r="D561" s="3"/>
      <c r="J561" s="204"/>
    </row>
    <row r="562" spans="4:10" ht="15.75" customHeight="1">
      <c r="D562" s="3"/>
      <c r="J562" s="204"/>
    </row>
    <row r="563" spans="4:10" ht="15.75" customHeight="1">
      <c r="D563" s="3"/>
      <c r="J563" s="204"/>
    </row>
    <row r="564" spans="4:10" ht="15.75" customHeight="1">
      <c r="D564" s="3"/>
      <c r="J564" s="204"/>
    </row>
    <row r="565" spans="4:10" ht="15.75" customHeight="1">
      <c r="D565" s="3"/>
      <c r="J565" s="204"/>
    </row>
    <row r="566" spans="4:10" ht="15.75" customHeight="1">
      <c r="D566" s="3"/>
      <c r="J566" s="204"/>
    </row>
    <row r="567" spans="4:10" ht="15.75" customHeight="1">
      <c r="D567" s="3"/>
      <c r="J567" s="204"/>
    </row>
    <row r="568" spans="4:10" ht="15.75" customHeight="1">
      <c r="D568" s="3"/>
      <c r="J568" s="204"/>
    </row>
    <row r="569" spans="4:10" ht="15.75" customHeight="1">
      <c r="D569" s="3"/>
      <c r="J569" s="204"/>
    </row>
    <row r="570" spans="4:10" ht="15.75" customHeight="1">
      <c r="D570" s="3"/>
      <c r="J570" s="204"/>
    </row>
    <row r="571" spans="4:10" ht="15.75" customHeight="1">
      <c r="D571" s="3"/>
      <c r="J571" s="204"/>
    </row>
    <row r="572" spans="4:10" ht="15.75" customHeight="1">
      <c r="D572" s="3"/>
      <c r="J572" s="204"/>
    </row>
    <row r="573" spans="4:10" ht="15.75" customHeight="1">
      <c r="D573" s="3"/>
      <c r="J573" s="204"/>
    </row>
    <row r="574" spans="4:10" ht="15.75" customHeight="1">
      <c r="D574" s="3"/>
      <c r="J574" s="204"/>
    </row>
    <row r="575" spans="4:10" ht="15.75" customHeight="1">
      <c r="D575" s="3"/>
      <c r="J575" s="204"/>
    </row>
    <row r="576" spans="4:10" ht="15.75" customHeight="1">
      <c r="D576" s="3"/>
      <c r="J576" s="204"/>
    </row>
    <row r="577" spans="4:10" ht="15.75" customHeight="1">
      <c r="D577" s="3"/>
      <c r="J577" s="204"/>
    </row>
    <row r="578" spans="4:10" ht="15.75" customHeight="1">
      <c r="D578" s="3"/>
      <c r="J578" s="204"/>
    </row>
    <row r="579" spans="4:10" ht="15.75" customHeight="1">
      <c r="D579" s="3"/>
      <c r="J579" s="204"/>
    </row>
    <row r="580" spans="4:10" ht="15.75" customHeight="1">
      <c r="D580" s="3"/>
      <c r="J580" s="204"/>
    </row>
    <row r="581" spans="4:10" ht="15.75" customHeight="1">
      <c r="D581" s="3"/>
      <c r="J581" s="204"/>
    </row>
    <row r="582" spans="4:10" ht="15.75" customHeight="1">
      <c r="D582" s="3"/>
      <c r="J582" s="204"/>
    </row>
    <row r="583" spans="4:10" ht="15.75" customHeight="1">
      <c r="D583" s="3"/>
      <c r="J583" s="204"/>
    </row>
    <row r="584" spans="4:10" ht="15.75" customHeight="1">
      <c r="D584" s="3"/>
      <c r="J584" s="204"/>
    </row>
    <row r="585" spans="4:10" ht="15.75" customHeight="1">
      <c r="D585" s="3"/>
      <c r="J585" s="204"/>
    </row>
    <row r="586" spans="4:10" ht="15.75" customHeight="1">
      <c r="D586" s="3"/>
      <c r="J586" s="204"/>
    </row>
    <row r="587" spans="4:10" ht="15.75" customHeight="1">
      <c r="D587" s="3"/>
      <c r="J587" s="204"/>
    </row>
    <row r="588" spans="4:10" ht="15.75" customHeight="1">
      <c r="D588" s="3"/>
      <c r="J588" s="204"/>
    </row>
    <row r="589" spans="4:10" ht="15.75" customHeight="1">
      <c r="D589" s="3"/>
      <c r="J589" s="204"/>
    </row>
    <row r="590" spans="4:10" ht="15.75" customHeight="1">
      <c r="D590" s="3"/>
      <c r="J590" s="204"/>
    </row>
    <row r="591" spans="4:10" ht="15.75" customHeight="1">
      <c r="D591" s="3"/>
      <c r="J591" s="204"/>
    </row>
    <row r="592" spans="4:10" ht="15.75" customHeight="1">
      <c r="D592" s="3"/>
      <c r="J592" s="204"/>
    </row>
    <row r="593" spans="4:10" ht="15.75" customHeight="1">
      <c r="D593" s="3"/>
      <c r="J593" s="204"/>
    </row>
    <row r="594" spans="4:10" ht="15.75" customHeight="1">
      <c r="D594" s="3"/>
      <c r="J594" s="204"/>
    </row>
    <row r="595" spans="4:10" ht="15.75" customHeight="1">
      <c r="D595" s="3"/>
      <c r="J595" s="204"/>
    </row>
    <row r="596" spans="4:10" ht="15.75" customHeight="1">
      <c r="D596" s="3"/>
      <c r="J596" s="204"/>
    </row>
    <row r="597" spans="4:10" ht="15.75" customHeight="1">
      <c r="D597" s="3"/>
      <c r="J597" s="204"/>
    </row>
    <row r="598" spans="4:10" ht="15.75" customHeight="1">
      <c r="D598" s="3"/>
      <c r="J598" s="204"/>
    </row>
    <row r="599" spans="4:10" ht="15.75" customHeight="1">
      <c r="D599" s="3"/>
      <c r="J599" s="204"/>
    </row>
    <row r="600" spans="4:10" ht="15.75" customHeight="1">
      <c r="D600" s="3"/>
      <c r="J600" s="204"/>
    </row>
    <row r="601" spans="4:10" ht="15.75" customHeight="1">
      <c r="D601" s="3"/>
      <c r="J601" s="204"/>
    </row>
    <row r="602" spans="4:10" ht="15.75" customHeight="1">
      <c r="D602" s="3"/>
      <c r="J602" s="204"/>
    </row>
    <row r="603" spans="4:10" ht="15.75" customHeight="1">
      <c r="D603" s="3"/>
      <c r="J603" s="204"/>
    </row>
    <row r="604" spans="4:10" ht="15.75" customHeight="1">
      <c r="D604" s="3"/>
      <c r="J604" s="204"/>
    </row>
    <row r="605" spans="4:10" ht="15.75" customHeight="1">
      <c r="D605" s="3"/>
      <c r="J605" s="204"/>
    </row>
    <row r="606" spans="4:10" ht="15.75" customHeight="1">
      <c r="D606" s="3"/>
      <c r="J606" s="204"/>
    </row>
    <row r="607" spans="4:10" ht="15.75" customHeight="1">
      <c r="D607" s="3"/>
      <c r="J607" s="204"/>
    </row>
    <row r="608" spans="4:10" ht="15.75" customHeight="1">
      <c r="D608" s="3"/>
      <c r="J608" s="204"/>
    </row>
    <row r="609" spans="4:10" ht="15.75" customHeight="1">
      <c r="D609" s="3"/>
      <c r="J609" s="204"/>
    </row>
    <row r="610" spans="4:10" ht="15.75" customHeight="1">
      <c r="D610" s="3"/>
      <c r="J610" s="204"/>
    </row>
    <row r="611" spans="4:10" ht="15.75" customHeight="1">
      <c r="D611" s="3"/>
      <c r="J611" s="204"/>
    </row>
    <row r="612" spans="4:10" ht="15.75" customHeight="1">
      <c r="D612" s="3"/>
      <c r="J612" s="204"/>
    </row>
    <row r="613" spans="4:10" ht="15.75" customHeight="1">
      <c r="D613" s="3"/>
      <c r="J613" s="204"/>
    </row>
    <row r="614" spans="4:10" ht="15.75" customHeight="1">
      <c r="D614" s="3"/>
      <c r="J614" s="204"/>
    </row>
    <row r="615" spans="4:10" ht="15.75" customHeight="1">
      <c r="D615" s="3"/>
      <c r="J615" s="204"/>
    </row>
    <row r="616" spans="4:10" ht="15.75" customHeight="1">
      <c r="D616" s="3"/>
      <c r="J616" s="204"/>
    </row>
    <row r="617" spans="4:10" ht="15.75" customHeight="1">
      <c r="D617" s="3"/>
      <c r="J617" s="204"/>
    </row>
    <row r="618" spans="4:10" ht="15.75" customHeight="1">
      <c r="D618" s="3"/>
      <c r="J618" s="204"/>
    </row>
    <row r="619" spans="4:10" ht="15.75" customHeight="1">
      <c r="D619" s="3"/>
      <c r="J619" s="204"/>
    </row>
    <row r="620" spans="4:10" ht="15.75" customHeight="1">
      <c r="D620" s="3"/>
      <c r="J620" s="204"/>
    </row>
    <row r="621" spans="4:10" ht="15.75" customHeight="1">
      <c r="D621" s="3"/>
      <c r="J621" s="204"/>
    </row>
    <row r="622" spans="4:10" ht="15.75" customHeight="1">
      <c r="D622" s="3"/>
      <c r="J622" s="204"/>
    </row>
    <row r="623" spans="4:10" ht="15.75" customHeight="1">
      <c r="D623" s="3"/>
      <c r="J623" s="204"/>
    </row>
    <row r="624" spans="4:10" ht="15.75" customHeight="1">
      <c r="D624" s="3"/>
      <c r="J624" s="204"/>
    </row>
    <row r="625" spans="4:10" ht="15.75" customHeight="1">
      <c r="D625" s="3"/>
      <c r="J625" s="204"/>
    </row>
    <row r="626" spans="4:10" ht="15.75" customHeight="1">
      <c r="D626" s="3"/>
      <c r="J626" s="204"/>
    </row>
    <row r="627" spans="4:10" ht="15.75" customHeight="1">
      <c r="D627" s="3"/>
      <c r="J627" s="204"/>
    </row>
    <row r="628" spans="4:10" ht="15.75" customHeight="1">
      <c r="D628" s="3"/>
      <c r="J628" s="204"/>
    </row>
    <row r="629" spans="4:10" ht="15.75" customHeight="1">
      <c r="D629" s="3"/>
      <c r="J629" s="204"/>
    </row>
    <row r="630" spans="4:10" ht="15.75" customHeight="1">
      <c r="D630" s="3"/>
      <c r="J630" s="204"/>
    </row>
    <row r="631" spans="4:10" ht="15.75" customHeight="1">
      <c r="D631" s="3"/>
      <c r="J631" s="204"/>
    </row>
    <row r="632" spans="4:10" ht="15.75" customHeight="1">
      <c r="D632" s="3"/>
      <c r="J632" s="204"/>
    </row>
    <row r="633" spans="4:10" ht="15.75" customHeight="1">
      <c r="D633" s="3"/>
      <c r="J633" s="204"/>
    </row>
    <row r="634" spans="4:10" ht="15.75" customHeight="1">
      <c r="D634" s="3"/>
      <c r="J634" s="204"/>
    </row>
    <row r="635" spans="4:10" ht="15.75" customHeight="1">
      <c r="D635" s="3"/>
      <c r="J635" s="204"/>
    </row>
    <row r="636" spans="4:10" ht="15.75" customHeight="1">
      <c r="D636" s="3"/>
      <c r="J636" s="204"/>
    </row>
    <row r="637" spans="4:10" ht="15.75" customHeight="1">
      <c r="D637" s="3"/>
      <c r="J637" s="204"/>
    </row>
    <row r="638" spans="4:10" ht="15.75" customHeight="1">
      <c r="D638" s="3"/>
      <c r="J638" s="204"/>
    </row>
    <row r="639" spans="4:10" ht="15.75" customHeight="1">
      <c r="D639" s="3"/>
      <c r="J639" s="204"/>
    </row>
    <row r="640" spans="4:10" ht="15.75" customHeight="1">
      <c r="D640" s="3"/>
      <c r="J640" s="204"/>
    </row>
    <row r="641" spans="4:10" ht="15.75" customHeight="1">
      <c r="D641" s="3"/>
      <c r="J641" s="204"/>
    </row>
    <row r="642" spans="4:10" ht="15.75" customHeight="1">
      <c r="D642" s="3"/>
      <c r="J642" s="204"/>
    </row>
    <row r="643" spans="4:10" ht="15.75" customHeight="1">
      <c r="D643" s="3"/>
      <c r="J643" s="204"/>
    </row>
    <row r="644" spans="4:10" ht="15.75" customHeight="1">
      <c r="D644" s="3"/>
      <c r="J644" s="204"/>
    </row>
    <row r="645" spans="4:10" ht="15.75" customHeight="1">
      <c r="D645" s="3"/>
      <c r="J645" s="204"/>
    </row>
    <row r="646" spans="4:10" ht="15.75" customHeight="1">
      <c r="D646" s="3"/>
      <c r="J646" s="204"/>
    </row>
    <row r="647" spans="4:10" ht="15.75" customHeight="1">
      <c r="D647" s="3"/>
      <c r="J647" s="204"/>
    </row>
    <row r="648" spans="4:10" ht="15.75" customHeight="1">
      <c r="D648" s="3"/>
      <c r="J648" s="204"/>
    </row>
    <row r="649" spans="4:10" ht="15.75" customHeight="1">
      <c r="D649" s="3"/>
      <c r="J649" s="204"/>
    </row>
    <row r="650" spans="4:10" ht="15.75" customHeight="1">
      <c r="D650" s="3"/>
      <c r="J650" s="204"/>
    </row>
    <row r="651" spans="4:10" ht="15.75" customHeight="1">
      <c r="D651" s="3"/>
      <c r="J651" s="204"/>
    </row>
    <row r="652" spans="4:10" ht="15.75" customHeight="1">
      <c r="D652" s="3"/>
      <c r="J652" s="204"/>
    </row>
    <row r="653" spans="4:10" ht="15.75" customHeight="1">
      <c r="D653" s="3"/>
      <c r="J653" s="204"/>
    </row>
    <row r="654" spans="4:10" ht="15.75" customHeight="1">
      <c r="D654" s="3"/>
      <c r="J654" s="204"/>
    </row>
    <row r="655" spans="4:10" ht="15.75" customHeight="1">
      <c r="D655" s="3"/>
      <c r="J655" s="204"/>
    </row>
    <row r="656" spans="4:10" ht="15.75" customHeight="1">
      <c r="D656" s="3"/>
      <c r="J656" s="204"/>
    </row>
    <row r="657" spans="4:10" ht="15.75" customHeight="1">
      <c r="D657" s="3"/>
      <c r="J657" s="204"/>
    </row>
    <row r="658" spans="4:10" ht="15.75" customHeight="1">
      <c r="D658" s="3"/>
      <c r="J658" s="204"/>
    </row>
    <row r="659" spans="4:10" ht="15.75" customHeight="1">
      <c r="D659" s="3"/>
      <c r="J659" s="204"/>
    </row>
    <row r="660" spans="4:10" ht="15.75" customHeight="1">
      <c r="D660" s="3"/>
      <c r="J660" s="204"/>
    </row>
    <row r="661" spans="4:10" ht="15.75" customHeight="1">
      <c r="D661" s="3"/>
      <c r="J661" s="204"/>
    </row>
    <row r="662" spans="4:10" ht="15.75" customHeight="1">
      <c r="D662" s="3"/>
      <c r="J662" s="204"/>
    </row>
    <row r="663" spans="4:10" ht="15.75" customHeight="1">
      <c r="D663" s="3"/>
      <c r="J663" s="204"/>
    </row>
    <row r="664" spans="4:10" ht="15.75" customHeight="1">
      <c r="D664" s="3"/>
      <c r="J664" s="204"/>
    </row>
    <row r="665" spans="4:10" ht="15.75" customHeight="1">
      <c r="D665" s="3"/>
      <c r="J665" s="204"/>
    </row>
    <row r="666" spans="4:10" ht="15.75" customHeight="1">
      <c r="D666" s="3"/>
      <c r="J666" s="204"/>
    </row>
    <row r="667" spans="4:10" ht="15.75" customHeight="1">
      <c r="D667" s="3"/>
      <c r="J667" s="204"/>
    </row>
    <row r="668" spans="4:10" ht="15.75" customHeight="1">
      <c r="D668" s="3"/>
      <c r="J668" s="204"/>
    </row>
    <row r="669" spans="4:10" ht="15.75" customHeight="1">
      <c r="D669" s="3"/>
      <c r="J669" s="204"/>
    </row>
    <row r="670" spans="4:10" ht="15.75" customHeight="1">
      <c r="D670" s="3"/>
      <c r="J670" s="204"/>
    </row>
    <row r="671" spans="4:10" ht="15.75" customHeight="1">
      <c r="D671" s="3"/>
      <c r="J671" s="204"/>
    </row>
    <row r="672" spans="4:10" ht="15.75" customHeight="1">
      <c r="D672" s="3"/>
      <c r="J672" s="204"/>
    </row>
    <row r="673" spans="4:10" ht="15.75" customHeight="1">
      <c r="D673" s="3"/>
      <c r="J673" s="204"/>
    </row>
    <row r="674" spans="4:10" ht="15.75" customHeight="1">
      <c r="D674" s="3"/>
      <c r="J674" s="204"/>
    </row>
    <row r="675" spans="4:10" ht="15.75" customHeight="1">
      <c r="D675" s="3"/>
      <c r="J675" s="204"/>
    </row>
    <row r="676" spans="4:10" ht="15.75" customHeight="1">
      <c r="D676" s="3"/>
      <c r="J676" s="204"/>
    </row>
    <row r="677" spans="4:10" ht="15.75" customHeight="1">
      <c r="D677" s="3"/>
      <c r="J677" s="204"/>
    </row>
    <row r="678" spans="4:10" ht="15.75" customHeight="1">
      <c r="D678" s="3"/>
      <c r="J678" s="204"/>
    </row>
    <row r="679" spans="4:10" ht="15.75" customHeight="1">
      <c r="D679" s="3"/>
      <c r="J679" s="204"/>
    </row>
    <row r="680" spans="4:10" ht="15.75" customHeight="1">
      <c r="D680" s="3"/>
      <c r="J680" s="204"/>
    </row>
    <row r="681" spans="4:10" ht="15.75" customHeight="1">
      <c r="D681" s="3"/>
      <c r="J681" s="204"/>
    </row>
    <row r="682" spans="4:10" ht="15.75" customHeight="1">
      <c r="D682" s="3"/>
      <c r="J682" s="204"/>
    </row>
    <row r="683" spans="4:10" ht="15.75" customHeight="1">
      <c r="D683" s="3"/>
      <c r="J683" s="204"/>
    </row>
    <row r="684" spans="4:10" ht="15.75" customHeight="1">
      <c r="D684" s="3"/>
      <c r="J684" s="204"/>
    </row>
    <row r="685" spans="4:10" ht="15.75" customHeight="1">
      <c r="D685" s="3"/>
      <c r="J685" s="204"/>
    </row>
    <row r="686" spans="4:10" ht="15.75" customHeight="1">
      <c r="D686" s="3"/>
      <c r="J686" s="204"/>
    </row>
    <row r="687" spans="4:10" ht="15.75" customHeight="1">
      <c r="D687" s="3"/>
      <c r="J687" s="204"/>
    </row>
    <row r="688" spans="4:10" ht="15.75" customHeight="1">
      <c r="D688" s="3"/>
      <c r="J688" s="204"/>
    </row>
    <row r="689" spans="4:10" ht="15.75" customHeight="1">
      <c r="D689" s="3"/>
      <c r="J689" s="204"/>
    </row>
    <row r="690" spans="4:10" ht="15.75" customHeight="1">
      <c r="D690" s="3"/>
      <c r="J690" s="204"/>
    </row>
    <row r="691" spans="4:10" ht="15.75" customHeight="1">
      <c r="D691" s="3"/>
      <c r="J691" s="204"/>
    </row>
    <row r="692" spans="4:10" ht="15.75" customHeight="1">
      <c r="D692" s="3"/>
      <c r="J692" s="204"/>
    </row>
    <row r="693" spans="4:10" ht="15.75" customHeight="1">
      <c r="D693" s="3"/>
      <c r="J693" s="204"/>
    </row>
    <row r="694" spans="4:10" ht="15.75" customHeight="1">
      <c r="D694" s="3"/>
      <c r="J694" s="204"/>
    </row>
    <row r="695" spans="4:10" ht="15.75" customHeight="1">
      <c r="D695" s="3"/>
      <c r="J695" s="204"/>
    </row>
    <row r="696" spans="4:10" ht="15.75" customHeight="1">
      <c r="D696" s="3"/>
      <c r="J696" s="204"/>
    </row>
    <row r="697" spans="4:10" ht="15.75" customHeight="1">
      <c r="D697" s="3"/>
      <c r="J697" s="204"/>
    </row>
    <row r="698" spans="4:10" ht="15.75" customHeight="1">
      <c r="D698" s="3"/>
      <c r="J698" s="204"/>
    </row>
    <row r="699" spans="4:10" ht="15.75" customHeight="1">
      <c r="D699" s="3"/>
      <c r="J699" s="204"/>
    </row>
    <row r="700" spans="4:10" ht="15.75" customHeight="1">
      <c r="D700" s="3"/>
      <c r="J700" s="204"/>
    </row>
    <row r="701" spans="4:10" ht="15.75" customHeight="1">
      <c r="D701" s="3"/>
      <c r="J701" s="204"/>
    </row>
    <row r="702" spans="4:10" ht="15.75" customHeight="1">
      <c r="D702" s="3"/>
      <c r="J702" s="204"/>
    </row>
    <row r="703" spans="4:10" ht="15.75" customHeight="1">
      <c r="D703" s="3"/>
      <c r="J703" s="204"/>
    </row>
    <row r="704" spans="4:10" ht="15.75" customHeight="1">
      <c r="D704" s="3"/>
      <c r="J704" s="204"/>
    </row>
    <row r="705" spans="4:10" ht="15.75" customHeight="1">
      <c r="D705" s="3"/>
      <c r="J705" s="204"/>
    </row>
    <row r="706" spans="4:10" ht="15.75" customHeight="1">
      <c r="D706" s="3"/>
      <c r="J706" s="204"/>
    </row>
    <row r="707" spans="4:10" ht="15.75" customHeight="1">
      <c r="D707" s="3"/>
      <c r="J707" s="204"/>
    </row>
    <row r="708" spans="4:10" ht="15.75" customHeight="1">
      <c r="D708" s="3"/>
      <c r="J708" s="204"/>
    </row>
    <row r="709" spans="4:10" ht="15.75" customHeight="1">
      <c r="D709" s="3"/>
      <c r="J709" s="204"/>
    </row>
    <row r="710" spans="4:10" ht="15.75" customHeight="1">
      <c r="D710" s="3"/>
      <c r="J710" s="204"/>
    </row>
    <row r="711" spans="4:10" ht="15.75" customHeight="1">
      <c r="D711" s="3"/>
      <c r="J711" s="204"/>
    </row>
    <row r="712" spans="4:10" ht="15.75" customHeight="1">
      <c r="D712" s="3"/>
      <c r="J712" s="204"/>
    </row>
    <row r="713" spans="4:10" ht="15.75" customHeight="1">
      <c r="D713" s="3"/>
      <c r="J713" s="204"/>
    </row>
    <row r="714" spans="4:10" ht="15.75" customHeight="1">
      <c r="D714" s="3"/>
      <c r="J714" s="204"/>
    </row>
    <row r="715" spans="4:10" ht="15.75" customHeight="1">
      <c r="D715" s="3"/>
      <c r="J715" s="204"/>
    </row>
    <row r="716" spans="4:10" ht="15.75" customHeight="1">
      <c r="D716" s="3"/>
      <c r="J716" s="204"/>
    </row>
    <row r="717" spans="4:10" ht="15.75" customHeight="1">
      <c r="D717" s="3"/>
      <c r="J717" s="204"/>
    </row>
    <row r="718" spans="4:10" ht="15.75" customHeight="1">
      <c r="D718" s="3"/>
      <c r="J718" s="204"/>
    </row>
    <row r="719" spans="4:10" ht="15.75" customHeight="1">
      <c r="D719" s="3"/>
      <c r="J719" s="204"/>
    </row>
    <row r="720" spans="4:10" ht="15.75" customHeight="1">
      <c r="D720" s="3"/>
      <c r="J720" s="204"/>
    </row>
    <row r="721" spans="4:10" ht="15.75" customHeight="1">
      <c r="D721" s="3"/>
      <c r="J721" s="204"/>
    </row>
    <row r="722" spans="4:10" ht="15.75" customHeight="1">
      <c r="D722" s="3"/>
      <c r="J722" s="204"/>
    </row>
    <row r="723" spans="4:10" ht="15.75" customHeight="1">
      <c r="D723" s="3"/>
      <c r="J723" s="204"/>
    </row>
    <row r="724" spans="4:10" ht="15.75" customHeight="1">
      <c r="D724" s="3"/>
      <c r="J724" s="204"/>
    </row>
    <row r="725" spans="4:10" ht="15.75" customHeight="1">
      <c r="D725" s="3"/>
      <c r="J725" s="204"/>
    </row>
    <row r="726" spans="4:10" ht="15.75" customHeight="1">
      <c r="D726" s="3"/>
      <c r="J726" s="204"/>
    </row>
    <row r="727" spans="4:10" ht="15.75" customHeight="1">
      <c r="D727" s="3"/>
      <c r="J727" s="204"/>
    </row>
    <row r="728" spans="4:10" ht="15.75" customHeight="1">
      <c r="D728" s="3"/>
      <c r="J728" s="204"/>
    </row>
    <row r="729" spans="4:10" ht="15.75" customHeight="1">
      <c r="D729" s="3"/>
      <c r="J729" s="204"/>
    </row>
    <row r="730" spans="4:10" ht="15.75" customHeight="1">
      <c r="D730" s="3"/>
      <c r="J730" s="204"/>
    </row>
    <row r="731" spans="4:10" ht="15.75" customHeight="1">
      <c r="D731" s="3"/>
      <c r="J731" s="204"/>
    </row>
    <row r="732" spans="4:10" ht="15.75" customHeight="1">
      <c r="D732" s="3"/>
      <c r="J732" s="204"/>
    </row>
    <row r="733" spans="4:10" ht="15.75" customHeight="1">
      <c r="D733" s="3"/>
      <c r="J733" s="204"/>
    </row>
    <row r="734" spans="4:10" ht="15.75" customHeight="1">
      <c r="D734" s="3"/>
      <c r="J734" s="204"/>
    </row>
    <row r="735" spans="4:10" ht="15.75" customHeight="1">
      <c r="D735" s="3"/>
      <c r="J735" s="204"/>
    </row>
    <row r="736" spans="4:10" ht="15.75" customHeight="1">
      <c r="D736" s="3"/>
      <c r="J736" s="204"/>
    </row>
    <row r="737" spans="4:10" ht="15.75" customHeight="1">
      <c r="D737" s="3"/>
      <c r="J737" s="204"/>
    </row>
    <row r="738" spans="4:10" ht="15.75" customHeight="1">
      <c r="D738" s="3"/>
      <c r="J738" s="204"/>
    </row>
    <row r="739" spans="4:10" ht="15.75" customHeight="1">
      <c r="D739" s="3"/>
      <c r="J739" s="204"/>
    </row>
    <row r="740" spans="4:10" ht="15.75" customHeight="1">
      <c r="D740" s="3"/>
      <c r="J740" s="204"/>
    </row>
    <row r="741" spans="4:10" ht="15.75" customHeight="1">
      <c r="D741" s="3"/>
      <c r="J741" s="204"/>
    </row>
    <row r="742" spans="4:10" ht="15.75" customHeight="1">
      <c r="D742" s="3"/>
      <c r="J742" s="204"/>
    </row>
    <row r="743" spans="4:10" ht="15.75" customHeight="1">
      <c r="D743" s="3"/>
      <c r="J743" s="204"/>
    </row>
    <row r="744" spans="4:10" ht="15.75" customHeight="1">
      <c r="D744" s="3"/>
      <c r="J744" s="204"/>
    </row>
    <row r="745" spans="4:10" ht="15.75" customHeight="1">
      <c r="D745" s="3"/>
      <c r="J745" s="204"/>
    </row>
    <row r="746" spans="4:10" ht="15.75" customHeight="1">
      <c r="D746" s="3"/>
      <c r="J746" s="204"/>
    </row>
    <row r="747" spans="4:10" ht="15.75" customHeight="1">
      <c r="D747" s="3"/>
      <c r="J747" s="204"/>
    </row>
    <row r="748" spans="4:10" ht="15.75" customHeight="1">
      <c r="D748" s="3"/>
      <c r="J748" s="204"/>
    </row>
    <row r="749" spans="4:10" ht="15.75" customHeight="1">
      <c r="D749" s="3"/>
      <c r="J749" s="204"/>
    </row>
    <row r="750" spans="4:10" ht="15.75" customHeight="1">
      <c r="D750" s="3"/>
      <c r="J750" s="204"/>
    </row>
    <row r="751" spans="4:10" ht="15.75" customHeight="1">
      <c r="D751" s="3"/>
      <c r="J751" s="204"/>
    </row>
    <row r="752" spans="4:10" ht="15.75" customHeight="1">
      <c r="D752" s="3"/>
      <c r="J752" s="204"/>
    </row>
    <row r="753" spans="4:10" ht="15.75" customHeight="1">
      <c r="D753" s="3"/>
      <c r="J753" s="204"/>
    </row>
    <row r="754" spans="4:10" ht="15.75" customHeight="1">
      <c r="D754" s="3"/>
      <c r="J754" s="204"/>
    </row>
    <row r="755" spans="4:10" ht="15.75" customHeight="1">
      <c r="D755" s="3"/>
      <c r="J755" s="204"/>
    </row>
    <row r="756" spans="4:10" ht="15.75" customHeight="1">
      <c r="D756" s="3"/>
      <c r="J756" s="204"/>
    </row>
    <row r="757" spans="4:10" ht="15.75" customHeight="1">
      <c r="D757" s="3"/>
      <c r="J757" s="204"/>
    </row>
    <row r="758" spans="4:10" ht="15.75" customHeight="1">
      <c r="D758" s="3"/>
      <c r="J758" s="204"/>
    </row>
    <row r="759" spans="4:10" ht="15.75" customHeight="1">
      <c r="D759" s="3"/>
      <c r="J759" s="204"/>
    </row>
    <row r="760" spans="4:10" ht="15.75" customHeight="1">
      <c r="D760" s="3"/>
      <c r="J760" s="204"/>
    </row>
    <row r="761" spans="4:10" ht="15.75" customHeight="1">
      <c r="D761" s="3"/>
      <c r="J761" s="204"/>
    </row>
    <row r="762" spans="4:10" ht="15.75" customHeight="1">
      <c r="D762" s="3"/>
      <c r="J762" s="204"/>
    </row>
    <row r="763" spans="4:10" ht="15.75" customHeight="1">
      <c r="D763" s="3"/>
      <c r="J763" s="204"/>
    </row>
    <row r="764" spans="4:10" ht="15.75" customHeight="1">
      <c r="D764" s="3"/>
      <c r="J764" s="204"/>
    </row>
    <row r="765" spans="4:10" ht="15.75" customHeight="1">
      <c r="D765" s="3"/>
      <c r="J765" s="204"/>
    </row>
    <row r="766" spans="4:10" ht="15.75" customHeight="1">
      <c r="D766" s="3"/>
      <c r="J766" s="204"/>
    </row>
    <row r="767" spans="4:10" ht="15.75" customHeight="1">
      <c r="D767" s="3"/>
      <c r="J767" s="204"/>
    </row>
    <row r="768" spans="4:10" ht="15.75" customHeight="1">
      <c r="D768" s="3"/>
      <c r="J768" s="204"/>
    </row>
    <row r="769" spans="4:10" ht="15.75" customHeight="1">
      <c r="D769" s="3"/>
      <c r="J769" s="204"/>
    </row>
    <row r="770" spans="4:10" ht="15.75" customHeight="1">
      <c r="D770" s="3"/>
      <c r="J770" s="204"/>
    </row>
    <row r="771" spans="4:10" ht="15.75" customHeight="1">
      <c r="D771" s="3"/>
      <c r="J771" s="204"/>
    </row>
    <row r="772" spans="4:10" ht="15.75" customHeight="1">
      <c r="D772" s="3"/>
      <c r="J772" s="204"/>
    </row>
    <row r="773" spans="4:10" ht="15.75" customHeight="1">
      <c r="D773" s="3"/>
      <c r="J773" s="204"/>
    </row>
    <row r="774" spans="4:10" ht="15.75" customHeight="1">
      <c r="D774" s="3"/>
      <c r="J774" s="204"/>
    </row>
    <row r="775" spans="4:10" ht="15.75" customHeight="1">
      <c r="D775" s="3"/>
      <c r="J775" s="204"/>
    </row>
    <row r="776" spans="4:10" ht="15.75" customHeight="1">
      <c r="D776" s="3"/>
      <c r="J776" s="204"/>
    </row>
    <row r="777" spans="4:10" ht="15.75" customHeight="1">
      <c r="D777" s="3"/>
      <c r="J777" s="204"/>
    </row>
    <row r="778" spans="4:10" ht="15.75" customHeight="1">
      <c r="D778" s="3"/>
      <c r="J778" s="204"/>
    </row>
    <row r="779" spans="4:10" ht="15.75" customHeight="1">
      <c r="D779" s="3"/>
      <c r="J779" s="204"/>
    </row>
    <row r="780" spans="4:10" ht="15.75" customHeight="1">
      <c r="D780" s="3"/>
      <c r="J780" s="204"/>
    </row>
    <row r="781" spans="4:10" ht="15.75" customHeight="1">
      <c r="D781" s="3"/>
      <c r="J781" s="204"/>
    </row>
    <row r="782" spans="4:10" ht="15.75" customHeight="1">
      <c r="D782" s="3"/>
      <c r="J782" s="204"/>
    </row>
    <row r="783" spans="4:10" ht="15.75" customHeight="1">
      <c r="D783" s="3"/>
      <c r="J783" s="204"/>
    </row>
    <row r="784" spans="4:10" ht="15.75" customHeight="1">
      <c r="D784" s="3"/>
      <c r="J784" s="204"/>
    </row>
    <row r="785" spans="4:10" ht="15.75" customHeight="1">
      <c r="D785" s="3"/>
      <c r="J785" s="204"/>
    </row>
    <row r="786" spans="4:10" ht="15.75" customHeight="1">
      <c r="D786" s="3"/>
      <c r="J786" s="204"/>
    </row>
    <row r="787" spans="4:10" ht="15.75" customHeight="1">
      <c r="D787" s="3"/>
      <c r="J787" s="204"/>
    </row>
    <row r="788" spans="4:10" ht="15.75" customHeight="1">
      <c r="D788" s="3"/>
      <c r="J788" s="204"/>
    </row>
    <row r="789" spans="4:10" ht="15.75" customHeight="1">
      <c r="D789" s="3"/>
      <c r="J789" s="204"/>
    </row>
    <row r="790" spans="4:10" ht="15.75" customHeight="1">
      <c r="D790" s="3"/>
      <c r="J790" s="204"/>
    </row>
    <row r="791" spans="4:10" ht="15.75" customHeight="1">
      <c r="D791" s="3"/>
      <c r="J791" s="204"/>
    </row>
    <row r="792" spans="4:10" ht="15.75" customHeight="1">
      <c r="D792" s="3"/>
      <c r="J792" s="204"/>
    </row>
    <row r="793" spans="4:10" ht="15.75" customHeight="1">
      <c r="D793" s="3"/>
      <c r="J793" s="204"/>
    </row>
    <row r="794" spans="4:10" ht="15.75" customHeight="1">
      <c r="D794" s="3"/>
      <c r="J794" s="204"/>
    </row>
    <row r="795" spans="4:10" ht="15.75" customHeight="1">
      <c r="D795" s="3"/>
      <c r="J795" s="204"/>
    </row>
    <row r="796" spans="4:10" ht="15.75" customHeight="1">
      <c r="D796" s="3"/>
      <c r="J796" s="204"/>
    </row>
    <row r="797" spans="4:10" ht="15.75" customHeight="1">
      <c r="D797" s="3"/>
      <c r="J797" s="204"/>
    </row>
    <row r="798" spans="4:10" ht="15.75" customHeight="1">
      <c r="D798" s="3"/>
      <c r="J798" s="204"/>
    </row>
    <row r="799" spans="4:10" ht="15.75" customHeight="1">
      <c r="D799" s="3"/>
      <c r="J799" s="204"/>
    </row>
    <row r="800" spans="4:10" ht="15.75" customHeight="1">
      <c r="D800" s="3"/>
      <c r="J800" s="204"/>
    </row>
    <row r="801" spans="4:10" ht="15.75" customHeight="1">
      <c r="D801" s="3"/>
      <c r="J801" s="204"/>
    </row>
    <row r="802" spans="4:10" ht="15.75" customHeight="1">
      <c r="D802" s="3"/>
      <c r="J802" s="204"/>
    </row>
    <row r="803" spans="4:10" ht="15.75" customHeight="1">
      <c r="D803" s="3"/>
      <c r="J803" s="204"/>
    </row>
    <row r="804" spans="4:10" ht="15.75" customHeight="1">
      <c r="D804" s="3"/>
      <c r="J804" s="204"/>
    </row>
    <row r="805" spans="4:10" ht="15.75" customHeight="1">
      <c r="D805" s="3"/>
      <c r="J805" s="204"/>
    </row>
    <row r="806" spans="4:10" ht="15.75" customHeight="1">
      <c r="D806" s="3"/>
      <c r="J806" s="204"/>
    </row>
    <row r="807" spans="4:10" ht="15.75" customHeight="1">
      <c r="D807" s="3"/>
      <c r="J807" s="204"/>
    </row>
    <row r="808" spans="4:10" ht="15.75" customHeight="1">
      <c r="D808" s="3"/>
      <c r="J808" s="204"/>
    </row>
    <row r="809" spans="4:10" ht="15.75" customHeight="1">
      <c r="D809" s="3"/>
      <c r="J809" s="204"/>
    </row>
    <row r="810" spans="4:10" ht="15.75" customHeight="1">
      <c r="D810" s="3"/>
      <c r="J810" s="204"/>
    </row>
    <row r="811" spans="4:10" ht="15.75" customHeight="1">
      <c r="D811" s="3"/>
      <c r="J811" s="204"/>
    </row>
    <row r="812" spans="4:10" ht="15.75" customHeight="1">
      <c r="D812" s="3"/>
      <c r="J812" s="204"/>
    </row>
    <row r="813" spans="4:10" ht="15.75" customHeight="1">
      <c r="D813" s="3"/>
      <c r="J813" s="204"/>
    </row>
    <row r="814" spans="4:10" ht="15.75" customHeight="1">
      <c r="D814" s="3"/>
      <c r="J814" s="204"/>
    </row>
    <row r="815" spans="4:10" ht="15.75" customHeight="1">
      <c r="D815" s="3"/>
      <c r="J815" s="204"/>
    </row>
    <row r="816" spans="4:10" ht="15.75" customHeight="1">
      <c r="D816" s="3"/>
      <c r="J816" s="204"/>
    </row>
    <row r="817" spans="4:10" ht="15.75" customHeight="1">
      <c r="D817" s="3"/>
      <c r="J817" s="204"/>
    </row>
    <row r="818" spans="4:10" ht="15.75" customHeight="1">
      <c r="D818" s="3"/>
      <c r="J818" s="204"/>
    </row>
    <row r="819" spans="4:10" ht="15.75" customHeight="1">
      <c r="D819" s="3"/>
      <c r="J819" s="204"/>
    </row>
    <row r="820" spans="4:10" ht="15.75" customHeight="1">
      <c r="D820" s="3"/>
      <c r="J820" s="204"/>
    </row>
    <row r="821" spans="4:10" ht="15.75" customHeight="1">
      <c r="D821" s="3"/>
      <c r="J821" s="204"/>
    </row>
    <row r="822" spans="4:10" ht="15.75" customHeight="1">
      <c r="D822" s="3"/>
      <c r="J822" s="204"/>
    </row>
    <row r="823" spans="4:10" ht="15.75" customHeight="1">
      <c r="D823" s="3"/>
      <c r="J823" s="204"/>
    </row>
    <row r="824" spans="4:10" ht="15.75" customHeight="1">
      <c r="D824" s="3"/>
      <c r="J824" s="204"/>
    </row>
    <row r="825" spans="4:10" ht="15.75" customHeight="1">
      <c r="D825" s="3"/>
      <c r="J825" s="204"/>
    </row>
    <row r="826" spans="4:10" ht="15.75" customHeight="1">
      <c r="D826" s="3"/>
      <c r="J826" s="204"/>
    </row>
    <row r="827" spans="4:10" ht="15.75" customHeight="1">
      <c r="D827" s="3"/>
      <c r="J827" s="204"/>
    </row>
    <row r="828" spans="4:10" ht="15.75" customHeight="1">
      <c r="D828" s="3"/>
      <c r="J828" s="204"/>
    </row>
    <row r="829" spans="4:10" ht="15.75" customHeight="1">
      <c r="D829" s="3"/>
      <c r="J829" s="204"/>
    </row>
    <row r="830" spans="4:10" ht="15.75" customHeight="1">
      <c r="D830" s="3"/>
      <c r="J830" s="204"/>
    </row>
    <row r="831" spans="4:10" ht="15.75" customHeight="1">
      <c r="D831" s="3"/>
      <c r="J831" s="204"/>
    </row>
    <row r="832" spans="4:10" ht="15.75" customHeight="1">
      <c r="D832" s="3"/>
      <c r="J832" s="204"/>
    </row>
    <row r="833" spans="4:10" ht="15.75" customHeight="1">
      <c r="D833" s="3"/>
      <c r="J833" s="204"/>
    </row>
    <row r="834" spans="4:10" ht="15.75" customHeight="1">
      <c r="D834" s="3"/>
      <c r="J834" s="204"/>
    </row>
    <row r="835" spans="4:10" ht="15.75" customHeight="1">
      <c r="D835" s="3"/>
      <c r="J835" s="204"/>
    </row>
    <row r="836" spans="4:10" ht="15.75" customHeight="1">
      <c r="D836" s="3"/>
      <c r="J836" s="204"/>
    </row>
    <row r="837" spans="4:10" ht="15.75" customHeight="1">
      <c r="D837" s="3"/>
      <c r="J837" s="204"/>
    </row>
    <row r="838" spans="4:10" ht="15.75" customHeight="1">
      <c r="D838" s="3"/>
      <c r="J838" s="204"/>
    </row>
    <row r="839" spans="4:10" ht="15.75" customHeight="1">
      <c r="D839" s="3"/>
      <c r="J839" s="204"/>
    </row>
    <row r="840" spans="4:10" ht="15.75" customHeight="1">
      <c r="D840" s="3"/>
      <c r="J840" s="204"/>
    </row>
    <row r="841" spans="4:10" ht="15.75" customHeight="1">
      <c r="D841" s="3"/>
      <c r="J841" s="204"/>
    </row>
    <row r="842" spans="4:10" ht="15.75" customHeight="1">
      <c r="D842" s="3"/>
      <c r="J842" s="204"/>
    </row>
    <row r="843" spans="4:10" ht="15.75" customHeight="1">
      <c r="D843" s="3"/>
      <c r="J843" s="204"/>
    </row>
    <row r="844" spans="4:10" ht="15.75" customHeight="1">
      <c r="D844" s="3"/>
      <c r="J844" s="204"/>
    </row>
    <row r="845" spans="4:10" ht="15.75" customHeight="1">
      <c r="D845" s="3"/>
      <c r="J845" s="204"/>
    </row>
    <row r="846" spans="4:10" ht="15.75" customHeight="1">
      <c r="D846" s="3"/>
      <c r="J846" s="204"/>
    </row>
    <row r="847" spans="4:10" ht="15.75" customHeight="1">
      <c r="D847" s="3"/>
      <c r="J847" s="204"/>
    </row>
    <row r="848" spans="4:10" ht="15.75" customHeight="1">
      <c r="D848" s="3"/>
      <c r="J848" s="204"/>
    </row>
    <row r="849" spans="4:10" ht="15.75" customHeight="1">
      <c r="D849" s="3"/>
      <c r="J849" s="204"/>
    </row>
    <row r="850" spans="4:10" ht="15.75" customHeight="1">
      <c r="D850" s="3"/>
      <c r="J850" s="204"/>
    </row>
    <row r="851" spans="4:10" ht="15.75" customHeight="1">
      <c r="D851" s="3"/>
      <c r="J851" s="204"/>
    </row>
    <row r="852" spans="4:10" ht="15.75" customHeight="1">
      <c r="D852" s="3"/>
      <c r="J852" s="204"/>
    </row>
    <row r="853" spans="4:10" ht="15.75" customHeight="1">
      <c r="D853" s="3"/>
      <c r="J853" s="204"/>
    </row>
    <row r="854" spans="4:10" ht="15.75" customHeight="1">
      <c r="D854" s="3"/>
      <c r="J854" s="204"/>
    </row>
    <row r="855" spans="4:10" ht="15.75" customHeight="1">
      <c r="D855" s="3"/>
      <c r="J855" s="204"/>
    </row>
    <row r="856" spans="4:10" ht="15.75" customHeight="1">
      <c r="D856" s="3"/>
      <c r="J856" s="204"/>
    </row>
    <row r="857" spans="4:10" ht="15.75" customHeight="1">
      <c r="D857" s="3"/>
      <c r="J857" s="204"/>
    </row>
    <row r="858" spans="4:10" ht="15.75" customHeight="1">
      <c r="D858" s="3"/>
      <c r="J858" s="204"/>
    </row>
    <row r="859" spans="4:10" ht="15.75" customHeight="1">
      <c r="D859" s="3"/>
      <c r="J859" s="204"/>
    </row>
    <row r="860" spans="4:10" ht="15.75" customHeight="1">
      <c r="D860" s="3"/>
      <c r="J860" s="204"/>
    </row>
    <row r="861" spans="4:10" ht="15.75" customHeight="1">
      <c r="D861" s="3"/>
      <c r="J861" s="204"/>
    </row>
    <row r="862" spans="4:10" ht="15.75" customHeight="1">
      <c r="D862" s="3"/>
      <c r="J862" s="204"/>
    </row>
    <row r="863" spans="4:10" ht="15.75" customHeight="1">
      <c r="D863" s="3"/>
      <c r="J863" s="204"/>
    </row>
    <row r="864" spans="4:10" ht="15.75" customHeight="1">
      <c r="D864" s="3"/>
      <c r="J864" s="204"/>
    </row>
    <row r="865" spans="4:10" ht="15.75" customHeight="1">
      <c r="D865" s="3"/>
      <c r="J865" s="204"/>
    </row>
    <row r="866" spans="4:10" ht="15.75" customHeight="1">
      <c r="D866" s="3"/>
      <c r="J866" s="204"/>
    </row>
    <row r="867" spans="4:10" ht="15.75" customHeight="1">
      <c r="D867" s="3"/>
      <c r="J867" s="204"/>
    </row>
    <row r="868" spans="4:10" ht="15.75" customHeight="1">
      <c r="D868" s="3"/>
      <c r="J868" s="204"/>
    </row>
    <row r="869" spans="4:10" ht="15.75" customHeight="1">
      <c r="D869" s="3"/>
      <c r="J869" s="204"/>
    </row>
    <row r="870" spans="4:10" ht="15.75" customHeight="1">
      <c r="D870" s="3"/>
      <c r="J870" s="204"/>
    </row>
    <row r="871" spans="4:10" ht="15.75" customHeight="1">
      <c r="D871" s="3"/>
      <c r="J871" s="204"/>
    </row>
    <row r="872" spans="4:10" ht="15.75" customHeight="1">
      <c r="D872" s="3"/>
      <c r="J872" s="204"/>
    </row>
    <row r="873" spans="4:10" ht="15.75" customHeight="1">
      <c r="D873" s="3"/>
      <c r="J873" s="204"/>
    </row>
    <row r="874" spans="4:10" ht="15.75" customHeight="1">
      <c r="D874" s="3"/>
      <c r="J874" s="204"/>
    </row>
    <row r="875" spans="4:10" ht="15.75" customHeight="1">
      <c r="D875" s="3"/>
      <c r="J875" s="204"/>
    </row>
    <row r="876" spans="4:10" ht="15.75" customHeight="1">
      <c r="D876" s="3"/>
      <c r="J876" s="204"/>
    </row>
    <row r="877" spans="4:10" ht="15.75" customHeight="1">
      <c r="D877" s="3"/>
      <c r="J877" s="204"/>
    </row>
    <row r="878" spans="4:10" ht="15.75" customHeight="1">
      <c r="D878" s="3"/>
      <c r="J878" s="204"/>
    </row>
    <row r="879" spans="4:10" ht="15.75" customHeight="1">
      <c r="D879" s="3"/>
      <c r="J879" s="204"/>
    </row>
    <row r="880" spans="4:10" ht="15.75" customHeight="1">
      <c r="D880" s="3"/>
      <c r="J880" s="204"/>
    </row>
    <row r="881" spans="4:10" ht="15.75" customHeight="1">
      <c r="D881" s="3"/>
      <c r="J881" s="204"/>
    </row>
    <row r="882" spans="4:10" ht="15.75" customHeight="1">
      <c r="D882" s="3"/>
      <c r="J882" s="204"/>
    </row>
    <row r="883" spans="4:10" ht="15.75" customHeight="1">
      <c r="D883" s="3"/>
      <c r="J883" s="204"/>
    </row>
    <row r="884" spans="4:10" ht="15.75" customHeight="1">
      <c r="D884" s="3"/>
      <c r="J884" s="204"/>
    </row>
    <row r="885" spans="4:10" ht="15.75" customHeight="1">
      <c r="D885" s="3"/>
      <c r="J885" s="204"/>
    </row>
    <row r="886" spans="4:10" ht="15.75" customHeight="1">
      <c r="D886" s="3"/>
      <c r="J886" s="204"/>
    </row>
    <row r="887" spans="4:10" ht="15.75" customHeight="1">
      <c r="D887" s="3"/>
      <c r="J887" s="204"/>
    </row>
    <row r="888" spans="4:10" ht="15.75" customHeight="1">
      <c r="D888" s="3"/>
      <c r="J888" s="204"/>
    </row>
    <row r="889" spans="4:10" ht="15.75" customHeight="1">
      <c r="D889" s="3"/>
      <c r="J889" s="204"/>
    </row>
    <row r="890" spans="4:10" ht="15.75" customHeight="1">
      <c r="D890" s="3"/>
      <c r="J890" s="204"/>
    </row>
    <row r="891" spans="4:10" ht="15.75" customHeight="1">
      <c r="D891" s="3"/>
      <c r="J891" s="204"/>
    </row>
    <row r="892" spans="4:10" ht="15.75" customHeight="1">
      <c r="D892" s="3"/>
      <c r="J892" s="204"/>
    </row>
    <row r="893" spans="4:10" ht="15.75" customHeight="1">
      <c r="D893" s="3"/>
      <c r="J893" s="204"/>
    </row>
    <row r="894" spans="4:10" ht="15.75" customHeight="1">
      <c r="D894" s="3"/>
      <c r="J894" s="204"/>
    </row>
    <row r="895" spans="4:10" ht="15.75" customHeight="1">
      <c r="D895" s="3"/>
      <c r="J895" s="204"/>
    </row>
    <row r="896" spans="4:10" ht="15.75" customHeight="1">
      <c r="D896" s="3"/>
      <c r="J896" s="204"/>
    </row>
    <row r="897" spans="4:10" ht="15.75" customHeight="1">
      <c r="D897" s="3"/>
      <c r="J897" s="204"/>
    </row>
    <row r="898" spans="4:10" ht="15.75" customHeight="1">
      <c r="D898" s="3"/>
      <c r="J898" s="204"/>
    </row>
    <row r="899" spans="4:10" ht="15.75" customHeight="1">
      <c r="D899" s="3"/>
      <c r="J899" s="204"/>
    </row>
    <row r="900" spans="4:10" ht="15.75" customHeight="1">
      <c r="D900" s="3"/>
      <c r="J900" s="204"/>
    </row>
    <row r="901" spans="4:10" ht="15.75" customHeight="1">
      <c r="D901" s="3"/>
      <c r="J901" s="204"/>
    </row>
    <row r="902" spans="4:10" ht="15.75" customHeight="1">
      <c r="D902" s="3"/>
      <c r="J902" s="204"/>
    </row>
    <row r="903" spans="4:10" ht="15.75" customHeight="1">
      <c r="D903" s="3"/>
      <c r="J903" s="204"/>
    </row>
    <row r="904" spans="4:10" ht="15.75" customHeight="1">
      <c r="D904" s="3"/>
      <c r="J904" s="204"/>
    </row>
    <row r="905" spans="4:10" ht="15.75" customHeight="1">
      <c r="D905" s="3"/>
      <c r="J905" s="204"/>
    </row>
    <row r="906" spans="4:10" ht="15.75" customHeight="1">
      <c r="D906" s="3"/>
      <c r="J906" s="204"/>
    </row>
    <row r="907" spans="4:10" ht="15.75" customHeight="1">
      <c r="D907" s="3"/>
      <c r="J907" s="204"/>
    </row>
    <row r="908" spans="4:10" ht="15.75" customHeight="1">
      <c r="D908" s="3"/>
      <c r="J908" s="204"/>
    </row>
    <row r="909" spans="4:10" ht="15.75" customHeight="1">
      <c r="D909" s="3"/>
      <c r="J909" s="204"/>
    </row>
    <row r="910" spans="4:10" ht="15.75" customHeight="1">
      <c r="D910" s="3"/>
      <c r="J910" s="204"/>
    </row>
    <row r="911" spans="4:10" ht="15.75" customHeight="1">
      <c r="D911" s="3"/>
      <c r="J911" s="204"/>
    </row>
    <row r="912" spans="4:10" ht="15.75" customHeight="1">
      <c r="D912" s="3"/>
      <c r="J912" s="204"/>
    </row>
    <row r="913" spans="4:10" ht="15.75" customHeight="1">
      <c r="D913" s="3"/>
      <c r="J913" s="204"/>
    </row>
    <row r="914" spans="4:10" ht="15.75" customHeight="1">
      <c r="D914" s="3"/>
      <c r="J914" s="204"/>
    </row>
    <row r="915" spans="4:10" ht="15.75" customHeight="1">
      <c r="D915" s="3"/>
      <c r="J915" s="204"/>
    </row>
    <row r="916" spans="4:10" ht="15.75" customHeight="1">
      <c r="D916" s="3"/>
      <c r="J916" s="204"/>
    </row>
    <row r="917" spans="4:10" ht="15.75" customHeight="1">
      <c r="D917" s="3"/>
      <c r="J917" s="204"/>
    </row>
    <row r="918" spans="4:10" ht="15.75" customHeight="1">
      <c r="D918" s="3"/>
      <c r="J918" s="204"/>
    </row>
    <row r="919" spans="4:10" ht="15.75" customHeight="1">
      <c r="D919" s="3"/>
      <c r="J919" s="204"/>
    </row>
    <row r="920" spans="4:10" ht="15.75" customHeight="1">
      <c r="D920" s="3"/>
      <c r="J920" s="204"/>
    </row>
    <row r="921" spans="4:10" ht="15.75" customHeight="1">
      <c r="D921" s="3"/>
      <c r="J921" s="204"/>
    </row>
    <row r="922" spans="4:10" ht="15.75" customHeight="1">
      <c r="D922" s="3"/>
      <c r="J922" s="204"/>
    </row>
    <row r="923" spans="4:10" ht="15.75" customHeight="1">
      <c r="D923" s="3"/>
      <c r="J923" s="204"/>
    </row>
    <row r="924" spans="4:10" ht="15.75" customHeight="1">
      <c r="D924" s="3"/>
      <c r="J924" s="204"/>
    </row>
    <row r="925" spans="4:10" ht="15.75" customHeight="1">
      <c r="D925" s="3"/>
      <c r="J925" s="204"/>
    </row>
    <row r="926" spans="4:10" ht="15.75" customHeight="1">
      <c r="D926" s="3"/>
      <c r="J926" s="204"/>
    </row>
    <row r="927" spans="4:10" ht="15.75" customHeight="1">
      <c r="D927" s="3"/>
      <c r="J927" s="204"/>
    </row>
    <row r="928" spans="4:10" ht="15.75" customHeight="1">
      <c r="D928" s="3"/>
      <c r="J928" s="204"/>
    </row>
    <row r="929" spans="4:10" ht="15.75" customHeight="1">
      <c r="D929" s="3"/>
      <c r="J929" s="204"/>
    </row>
    <row r="930" spans="4:10" ht="15.75" customHeight="1">
      <c r="D930" s="3"/>
      <c r="J930" s="204"/>
    </row>
    <row r="931" spans="4:10" ht="15.75" customHeight="1">
      <c r="D931" s="3"/>
      <c r="J931" s="204"/>
    </row>
    <row r="932" spans="4:10" ht="15.75" customHeight="1">
      <c r="D932" s="3"/>
      <c r="J932" s="204"/>
    </row>
    <row r="933" spans="4:10" ht="15.75" customHeight="1">
      <c r="D933" s="3"/>
      <c r="J933" s="204"/>
    </row>
    <row r="934" spans="4:10" ht="15.75" customHeight="1">
      <c r="D934" s="3"/>
      <c r="J934" s="204"/>
    </row>
    <row r="935" spans="4:10" ht="15.75" customHeight="1">
      <c r="D935" s="3"/>
      <c r="J935" s="204"/>
    </row>
    <row r="936" spans="4:10" ht="15.75" customHeight="1">
      <c r="D936" s="3"/>
      <c r="J936" s="204"/>
    </row>
    <row r="937" spans="4:10" ht="15.75" customHeight="1">
      <c r="D937" s="3"/>
      <c r="J937" s="204"/>
    </row>
    <row r="938" spans="4:10" ht="15.75" customHeight="1">
      <c r="D938" s="3"/>
      <c r="J938" s="204"/>
    </row>
    <row r="939" spans="4:10" ht="15.75" customHeight="1">
      <c r="D939" s="3"/>
      <c r="J939" s="204"/>
    </row>
    <row r="940" spans="4:10" ht="15.75" customHeight="1">
      <c r="D940" s="3"/>
      <c r="J940" s="204"/>
    </row>
    <row r="941" spans="4:10" ht="15.75" customHeight="1">
      <c r="D941" s="3"/>
      <c r="J941" s="204"/>
    </row>
    <row r="942" spans="4:10" ht="15.75" customHeight="1">
      <c r="D942" s="3"/>
      <c r="J942" s="204"/>
    </row>
    <row r="943" spans="4:10" ht="15.75" customHeight="1">
      <c r="D943" s="3"/>
      <c r="J943" s="204"/>
    </row>
    <row r="944" spans="4:10" ht="15.75" customHeight="1">
      <c r="D944" s="3"/>
      <c r="J944" s="204"/>
    </row>
    <row r="945" spans="4:10" ht="15.75" customHeight="1">
      <c r="D945" s="3"/>
      <c r="J945" s="204"/>
    </row>
    <row r="946" spans="4:10" ht="15.75" customHeight="1">
      <c r="D946" s="3"/>
      <c r="J946" s="204"/>
    </row>
    <row r="947" spans="4:10" ht="15.75" customHeight="1">
      <c r="D947" s="3"/>
      <c r="J947" s="204"/>
    </row>
    <row r="948" spans="4:10" ht="15.75" customHeight="1">
      <c r="D948" s="3"/>
      <c r="J948" s="204"/>
    </row>
    <row r="949" spans="4:10" ht="15.75" customHeight="1">
      <c r="D949" s="3"/>
      <c r="J949" s="204"/>
    </row>
    <row r="950" spans="4:10" ht="15.75" customHeight="1">
      <c r="D950" s="3"/>
      <c r="J950" s="204"/>
    </row>
    <row r="951" spans="4:10" ht="15.75" customHeight="1">
      <c r="D951" s="3"/>
      <c r="J951" s="204"/>
    </row>
    <row r="952" spans="4:10" ht="15.75" customHeight="1">
      <c r="D952" s="3"/>
      <c r="J952" s="204"/>
    </row>
    <row r="953" spans="4:10" ht="15.75" customHeight="1">
      <c r="D953" s="3"/>
      <c r="J953" s="204"/>
    </row>
  </sheetData>
  <sortState ref="A3:K15">
    <sortCondition ref="I4:I15"/>
    <sortCondition ref="G4:G15"/>
    <sortCondition ref="B4:B15"/>
  </sortState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721"/>
  <sheetViews>
    <sheetView workbookViewId="0">
      <pane ySplit="2" topLeftCell="A210" activePane="bottomLeft" state="frozen"/>
      <selection pane="bottomLeft" activeCell="H243" sqref="H243"/>
    </sheetView>
  </sheetViews>
  <sheetFormatPr defaultColWidth="14.42578125" defaultRowHeight="15" customHeight="1"/>
  <cols>
    <col min="1" max="2" width="8.5703125" customWidth="1"/>
    <col min="3" max="3" width="9.5703125" customWidth="1"/>
    <col min="4" max="4" width="17.85546875" customWidth="1"/>
    <col min="5" max="5" width="8.5703125" customWidth="1"/>
    <col min="6" max="7" width="9.85546875" customWidth="1"/>
    <col min="8" max="8" width="8.5703125" customWidth="1"/>
    <col min="9" max="9" width="10.7109375" customWidth="1"/>
    <col min="10" max="11" width="8.5703125" style="2" customWidth="1"/>
    <col min="12" max="26" width="8.5703125" customWidth="1"/>
  </cols>
  <sheetData>
    <row r="1" spans="1:26">
      <c r="A1" s="101" t="s">
        <v>1283</v>
      </c>
      <c r="B1" s="102"/>
      <c r="C1" s="102"/>
      <c r="D1" s="102"/>
      <c r="E1" s="102"/>
      <c r="F1" s="102"/>
      <c r="G1" s="102"/>
      <c r="H1" s="102"/>
      <c r="I1" s="103"/>
      <c r="J1" s="209"/>
      <c r="K1" s="209"/>
    </row>
    <row r="2" spans="1:26" ht="18.75">
      <c r="A2" s="15" t="s">
        <v>3</v>
      </c>
      <c r="B2" s="15" t="s">
        <v>5</v>
      </c>
      <c r="C2" s="15" t="s">
        <v>6</v>
      </c>
      <c r="D2" s="15" t="s">
        <v>1284</v>
      </c>
      <c r="E2" s="15" t="s">
        <v>8</v>
      </c>
      <c r="F2" s="15" t="s">
        <v>9</v>
      </c>
      <c r="G2" s="15" t="s">
        <v>10</v>
      </c>
      <c r="H2" s="15" t="s">
        <v>11</v>
      </c>
      <c r="I2" s="104" t="s">
        <v>4</v>
      </c>
      <c r="J2" s="210" t="s">
        <v>12</v>
      </c>
      <c r="K2" s="210" t="s">
        <v>13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A3" s="239">
        <v>1</v>
      </c>
      <c r="B3" s="239">
        <v>1</v>
      </c>
      <c r="C3" s="240">
        <v>416</v>
      </c>
      <c r="D3" s="239" t="str">
        <f>+VLOOKUP(C3,Participants!$A$1:$F$1496,2,FALSE)</f>
        <v>Kate Mulzet</v>
      </c>
      <c r="E3" s="239" t="str">
        <f>+VLOOKUP(C3,Participants!$A$1:$F$1496,4,FALSE)</f>
        <v>PHA</v>
      </c>
      <c r="F3" s="239" t="str">
        <f>+VLOOKUP(C3,Participants!$A$1:$F$1496,5,FALSE)</f>
        <v>F</v>
      </c>
      <c r="G3" s="239">
        <f>+VLOOKUP(C3,Participants!$A$1:$F$1496,3,FALSE)</f>
        <v>1</v>
      </c>
      <c r="H3" s="239" t="str">
        <f>+VLOOKUP(C3,Participants!$A$1:$F$1496,6,FALSE)</f>
        <v>Dev</v>
      </c>
      <c r="I3" s="241" t="s">
        <v>1285</v>
      </c>
      <c r="J3" s="242">
        <v>4</v>
      </c>
      <c r="K3" s="242">
        <v>5</v>
      </c>
    </row>
    <row r="4" spans="1:26">
      <c r="A4" s="239">
        <v>1</v>
      </c>
      <c r="B4" s="239">
        <v>1</v>
      </c>
      <c r="C4" s="240">
        <v>419</v>
      </c>
      <c r="D4" s="239" t="str">
        <f>+VLOOKUP(C4,Participants!$A$1:$F$1496,2,FALSE)</f>
        <v>Tess Liberati</v>
      </c>
      <c r="E4" s="239" t="str">
        <f>+VLOOKUP(C4,Participants!$A$1:$F$1496,4,FALSE)</f>
        <v>PHA</v>
      </c>
      <c r="F4" s="239" t="str">
        <f>+VLOOKUP(C4,Participants!$A$1:$F$1496,5,FALSE)</f>
        <v>F</v>
      </c>
      <c r="G4" s="239">
        <f>+VLOOKUP(C4,Participants!$A$1:$F$1496,3,FALSE)</f>
        <v>1</v>
      </c>
      <c r="H4" s="239" t="str">
        <f>+VLOOKUP(C4,Participants!$A$1:$F$1496,6,FALSE)</f>
        <v>Dev</v>
      </c>
      <c r="I4" s="241"/>
      <c r="J4" s="243"/>
      <c r="K4" s="243"/>
    </row>
    <row r="5" spans="1:26">
      <c r="A5" s="239">
        <v>1</v>
      </c>
      <c r="B5" s="239">
        <v>1</v>
      </c>
      <c r="C5" s="240">
        <v>417</v>
      </c>
      <c r="D5" s="239" t="str">
        <f>+VLOOKUP(C5,Participants!$A$1:$F$1496,2,FALSE)</f>
        <v>Morgan Kane</v>
      </c>
      <c r="E5" s="239" t="str">
        <f>+VLOOKUP(C5,Participants!$A$1:$F$1496,4,FALSE)</f>
        <v>PHA</v>
      </c>
      <c r="F5" s="239" t="str">
        <f>+VLOOKUP(C5,Participants!$A$1:$F$1496,5,FALSE)</f>
        <v>F</v>
      </c>
      <c r="G5" s="239">
        <f>+VLOOKUP(C5,Participants!$A$1:$F$1496,3,FALSE)</f>
        <v>1</v>
      </c>
      <c r="H5" s="239" t="str">
        <f>+VLOOKUP(C5,Participants!$A$1:$F$1496,6,FALSE)</f>
        <v>Dev</v>
      </c>
      <c r="I5" s="241"/>
      <c r="J5" s="243"/>
      <c r="K5" s="243"/>
    </row>
    <row r="6" spans="1:26">
      <c r="A6" s="239">
        <v>1</v>
      </c>
      <c r="B6" s="239">
        <v>1</v>
      </c>
      <c r="C6" s="240">
        <v>421</v>
      </c>
      <c r="D6" s="239" t="str">
        <f>+VLOOKUP(C6,Participants!$A$1:$F$1496,2,FALSE)</f>
        <v>Alexa Stoltz</v>
      </c>
      <c r="E6" s="239" t="str">
        <f>+VLOOKUP(C6,Participants!$A$1:$F$1496,4,FALSE)</f>
        <v>PHA</v>
      </c>
      <c r="F6" s="239" t="str">
        <f>+VLOOKUP(C6,Participants!$A$1:$F$1496,5,FALSE)</f>
        <v>F</v>
      </c>
      <c r="G6" s="239">
        <f>+VLOOKUP(C6,Participants!$A$1:$F$1496,3,FALSE)</f>
        <v>3</v>
      </c>
      <c r="H6" s="239" t="str">
        <f>+VLOOKUP(C6,Participants!$A$1:$F$1496,6,FALSE)</f>
        <v>Dev</v>
      </c>
      <c r="I6" s="241" t="s">
        <v>1286</v>
      </c>
      <c r="J6" s="243"/>
      <c r="K6" s="243"/>
    </row>
    <row r="7" spans="1:26">
      <c r="A7" s="239">
        <v>1</v>
      </c>
      <c r="B7" s="239">
        <v>2</v>
      </c>
      <c r="C7" s="240">
        <v>4</v>
      </c>
      <c r="D7" s="239" t="str">
        <f>+VLOOKUP(C7,Participants!$A$1:$F$1496,2,FALSE)</f>
        <v>Olivia Romanow</v>
      </c>
      <c r="E7" s="239" t="str">
        <f>+VLOOKUP(C7,Participants!$A$1:$F$1496,4,FALSE)</f>
        <v>BFS</v>
      </c>
      <c r="F7" s="239" t="str">
        <f>+VLOOKUP(C7,Participants!$A$1:$F$1496,5,FALSE)</f>
        <v>F</v>
      </c>
      <c r="G7" s="239">
        <f>+VLOOKUP(C7,Participants!$A$1:$F$1496,3,FALSE)</f>
        <v>1</v>
      </c>
      <c r="H7" s="239" t="str">
        <f>+VLOOKUP(C7,Participants!$A$1:$F$1496,6,FALSE)</f>
        <v>Dev</v>
      </c>
      <c r="I7" s="241"/>
      <c r="J7" s="242">
        <v>11</v>
      </c>
      <c r="K7" s="242"/>
    </row>
    <row r="8" spans="1:26">
      <c r="A8" s="239">
        <v>1</v>
      </c>
      <c r="B8" s="239">
        <v>2</v>
      </c>
      <c r="C8" s="240">
        <v>1</v>
      </c>
      <c r="D8" s="239" t="str">
        <f>+VLOOKUP(C8,Participants!$A$1:$F$1496,2,FALSE)</f>
        <v>Alexandra Wagner</v>
      </c>
      <c r="E8" s="239" t="str">
        <f>+VLOOKUP(C8,Participants!$A$1:$F$1496,4,FALSE)</f>
        <v>BFS</v>
      </c>
      <c r="F8" s="239" t="str">
        <f>+VLOOKUP(C8,Participants!$A$1:$F$1496,5,FALSE)</f>
        <v>F</v>
      </c>
      <c r="G8" s="239">
        <f>+VLOOKUP(C8,Participants!$A$1:$F$1496,3,FALSE)</f>
        <v>1</v>
      </c>
      <c r="H8" s="239" t="str">
        <f>+VLOOKUP(C8,Participants!$A$1:$F$1496,6,FALSE)</f>
        <v>Dev</v>
      </c>
      <c r="I8" s="241"/>
      <c r="J8" s="243"/>
      <c r="K8" s="243"/>
    </row>
    <row r="9" spans="1:26">
      <c r="A9" s="239">
        <v>1</v>
      </c>
      <c r="B9" s="239">
        <v>2</v>
      </c>
      <c r="C9" s="240">
        <v>2</v>
      </c>
      <c r="D9" s="239" t="str">
        <f>+VLOOKUP(C9,Participants!$A$1:$F$1496,2,FALSE)</f>
        <v>Annaliese Duchi</v>
      </c>
      <c r="E9" s="239" t="str">
        <f>+VLOOKUP(C9,Participants!$A$1:$F$1496,4,FALSE)</f>
        <v>BFS</v>
      </c>
      <c r="F9" s="239" t="str">
        <f>+VLOOKUP(C9,Participants!$A$1:$F$1496,5,FALSE)</f>
        <v>F</v>
      </c>
      <c r="G9" s="239">
        <f>+VLOOKUP(C9,Participants!$A$1:$F$1496,3,FALSE)</f>
        <v>1</v>
      </c>
      <c r="H9" s="239" t="str">
        <f>+VLOOKUP(C9,Participants!$A$1:$F$1496,6,FALSE)</f>
        <v>Dev</v>
      </c>
      <c r="I9" s="241"/>
      <c r="J9" s="243"/>
      <c r="K9" s="243"/>
    </row>
    <row r="10" spans="1:26">
      <c r="A10" s="239">
        <v>1</v>
      </c>
      <c r="B10" s="239">
        <v>2</v>
      </c>
      <c r="C10" s="240">
        <v>6</v>
      </c>
      <c r="D10" s="239" t="str">
        <f>+VLOOKUP(C10,Participants!$A$1:$F$1496,2,FALSE)</f>
        <v>Sarah Mlecko</v>
      </c>
      <c r="E10" s="239" t="str">
        <f>+VLOOKUP(C10,Participants!$A$1:$F$1496,4,FALSE)</f>
        <v>BFS</v>
      </c>
      <c r="F10" s="239" t="str">
        <f>+VLOOKUP(C10,Participants!$A$1:$F$1496,5,FALSE)</f>
        <v>F</v>
      </c>
      <c r="G10" s="239">
        <f>+VLOOKUP(C10,Participants!$A$1:$F$1496,3,FALSE)</f>
        <v>1</v>
      </c>
      <c r="H10" s="239" t="str">
        <f>+VLOOKUP(C10,Participants!$A$1:$F$1496,6,FALSE)</f>
        <v>Dev</v>
      </c>
      <c r="I10" s="241"/>
      <c r="J10" s="243"/>
      <c r="K10" s="243"/>
    </row>
    <row r="11" spans="1:26">
      <c r="A11" s="239">
        <v>1</v>
      </c>
      <c r="B11" s="239">
        <v>3</v>
      </c>
      <c r="C11" s="240">
        <v>435</v>
      </c>
      <c r="D11" s="239" t="str">
        <f>+VLOOKUP(C11,Participants!$A$1:$F$1496,2,FALSE)</f>
        <v>Rhodora Redd</v>
      </c>
      <c r="E11" s="239" t="str">
        <f>+VLOOKUP(C11,Participants!$A$1:$F$1496,4,FALSE)</f>
        <v>CDT</v>
      </c>
      <c r="F11" s="239" t="str">
        <f>+VLOOKUP(C11,Participants!$A$1:$F$1496,5,FALSE)</f>
        <v>F</v>
      </c>
      <c r="G11" s="239">
        <f>+VLOOKUP(C11,Participants!$A$1:$F$1496,3,FALSE)</f>
        <v>1</v>
      </c>
      <c r="H11" s="239" t="str">
        <f>+VLOOKUP(C11,Participants!$A$1:$F$1496,6,FALSE)</f>
        <v>Dev</v>
      </c>
      <c r="I11" s="241" t="s">
        <v>1287</v>
      </c>
      <c r="J11" s="242">
        <v>7</v>
      </c>
      <c r="K11" s="242">
        <v>3</v>
      </c>
    </row>
    <row r="12" spans="1:26">
      <c r="A12" s="239">
        <v>1</v>
      </c>
      <c r="B12" s="239">
        <v>3</v>
      </c>
      <c r="C12" s="240">
        <v>438</v>
      </c>
      <c r="D12" s="239" t="str">
        <f>+VLOOKUP(C12,Participants!$A$1:$F$1496,2,FALSE)</f>
        <v>Heidi Stiger</v>
      </c>
      <c r="E12" s="239" t="str">
        <f>+VLOOKUP(C12,Participants!$A$1:$F$1496,4,FALSE)</f>
        <v>CDT</v>
      </c>
      <c r="F12" s="239" t="str">
        <f>+VLOOKUP(C12,Participants!$A$1:$F$1496,5,FALSE)</f>
        <v>F</v>
      </c>
      <c r="G12" s="239">
        <f>+VLOOKUP(C12,Participants!$A$1:$F$1496,3,FALSE)</f>
        <v>3</v>
      </c>
      <c r="H12" s="239" t="str">
        <f>+VLOOKUP(C12,Participants!$A$1:$F$1496,6,FALSE)</f>
        <v>Dev</v>
      </c>
      <c r="I12" s="241"/>
      <c r="J12" s="243"/>
      <c r="K12" s="243"/>
    </row>
    <row r="13" spans="1:26">
      <c r="A13" s="239">
        <v>1</v>
      </c>
      <c r="B13" s="239">
        <v>3</v>
      </c>
      <c r="C13" s="240">
        <v>440</v>
      </c>
      <c r="D13" s="239" t="str">
        <f>+VLOOKUP(C13,Participants!$A$1:$F$1496,2,FALSE)</f>
        <v>Jacey Bell</v>
      </c>
      <c r="E13" s="239" t="str">
        <f>+VLOOKUP(C13,Participants!$A$1:$F$1496,4,FALSE)</f>
        <v>CDT</v>
      </c>
      <c r="F13" s="239" t="str">
        <f>+VLOOKUP(C13,Participants!$A$1:$F$1496,5,FALSE)</f>
        <v>F</v>
      </c>
      <c r="G13" s="239">
        <f>+VLOOKUP(C13,Participants!$A$1:$F$1496,3,FALSE)</f>
        <v>4</v>
      </c>
      <c r="H13" s="239" t="str">
        <f>+VLOOKUP(C13,Participants!$A$1:$F$1496,6,FALSE)</f>
        <v>Dev</v>
      </c>
      <c r="I13" s="241"/>
      <c r="J13" s="243"/>
      <c r="K13" s="243"/>
    </row>
    <row r="14" spans="1:26">
      <c r="A14" s="239">
        <v>1</v>
      </c>
      <c r="B14" s="239">
        <v>3</v>
      </c>
      <c r="C14" s="240">
        <v>439</v>
      </c>
      <c r="D14" s="239" t="str">
        <f>+VLOOKUP(C14,Participants!$A$1:$F$1496,2,FALSE)</f>
        <v>Gemma Spadacene</v>
      </c>
      <c r="E14" s="239" t="str">
        <f>+VLOOKUP(C14,Participants!$A$1:$F$1496,4,FALSE)</f>
        <v>CDT</v>
      </c>
      <c r="F14" s="239" t="str">
        <f>+VLOOKUP(C14,Participants!$A$1:$F$1496,5,FALSE)</f>
        <v>F</v>
      </c>
      <c r="G14" s="239">
        <f>+VLOOKUP(C14,Participants!$A$1:$F$1496,3,FALSE)</f>
        <v>4</v>
      </c>
      <c r="H14" s="239" t="str">
        <f>+VLOOKUP(C14,Participants!$A$1:$F$1496,6,FALSE)</f>
        <v>Dev</v>
      </c>
      <c r="I14" s="241"/>
      <c r="J14" s="243"/>
      <c r="K14" s="243"/>
    </row>
    <row r="15" spans="1:26">
      <c r="A15" s="239">
        <v>1</v>
      </c>
      <c r="B15" s="239">
        <v>4</v>
      </c>
      <c r="C15" s="240">
        <v>606</v>
      </c>
      <c r="D15" s="239" t="str">
        <f>+VLOOKUP(C15,Participants!$A$1:$F$1496,2,FALSE)</f>
        <v>Tess Austin</v>
      </c>
      <c r="E15" s="239" t="str">
        <f>+VLOOKUP(C15,Participants!$A$1:$F$1496,4,FALSE)</f>
        <v>AAC</v>
      </c>
      <c r="F15" s="239" t="str">
        <f>+VLOOKUP(C15,Participants!$A$1:$F$1496,5,FALSE)</f>
        <v>F</v>
      </c>
      <c r="G15" s="239">
        <f>+VLOOKUP(C15,Participants!$A$1:$F$1496,3,FALSE)</f>
        <v>3</v>
      </c>
      <c r="H15" s="239" t="str">
        <f>+VLOOKUP(C15,Participants!$A$1:$F$1496,6,FALSE)</f>
        <v>Dev</v>
      </c>
      <c r="I15" s="241" t="s">
        <v>1288</v>
      </c>
      <c r="J15" s="242">
        <v>3</v>
      </c>
      <c r="K15" s="242">
        <v>6</v>
      </c>
    </row>
    <row r="16" spans="1:26">
      <c r="A16" s="239">
        <v>1</v>
      </c>
      <c r="B16" s="239">
        <v>4</v>
      </c>
      <c r="C16" s="240">
        <v>601</v>
      </c>
      <c r="D16" s="239" t="str">
        <f>+VLOOKUP(C16,Participants!$A$1:$F$1496,2,FALSE)</f>
        <v>Ava Repasky</v>
      </c>
      <c r="E16" s="239" t="str">
        <f>+VLOOKUP(C16,Participants!$A$1:$F$1496,4,FALSE)</f>
        <v>AAC</v>
      </c>
      <c r="F16" s="239" t="str">
        <f>+VLOOKUP(C16,Participants!$A$1:$F$1496,5,FALSE)</f>
        <v>F</v>
      </c>
      <c r="G16" s="239">
        <f>+VLOOKUP(C16,Participants!$A$1:$F$1496,3,FALSE)</f>
        <v>3</v>
      </c>
      <c r="H16" s="239" t="str">
        <f>+VLOOKUP(C16,Participants!$A$1:$F$1496,6,FALSE)</f>
        <v>Dev</v>
      </c>
      <c r="I16" s="241"/>
      <c r="J16" s="243"/>
      <c r="K16" s="243"/>
    </row>
    <row r="17" spans="1:11">
      <c r="A17" s="239">
        <v>1</v>
      </c>
      <c r="B17" s="239">
        <v>4</v>
      </c>
      <c r="C17" s="240">
        <v>607</v>
      </c>
      <c r="D17" s="239" t="str">
        <f>+VLOOKUP(C17,Participants!$A$1:$F$1496,2,FALSE)</f>
        <v>Sarah Rhodes</v>
      </c>
      <c r="E17" s="239" t="str">
        <f>+VLOOKUP(C17,Participants!$A$1:$F$1496,4,FALSE)</f>
        <v>AAC</v>
      </c>
      <c r="F17" s="239" t="str">
        <f>+VLOOKUP(C17,Participants!$A$1:$F$1496,5,FALSE)</f>
        <v>F</v>
      </c>
      <c r="G17" s="239">
        <f>+VLOOKUP(C17,Participants!$A$1:$F$1496,3,FALSE)</f>
        <v>4</v>
      </c>
      <c r="H17" s="239" t="str">
        <f>+VLOOKUP(C17,Participants!$A$1:$F$1496,6,FALSE)</f>
        <v>Dev</v>
      </c>
      <c r="I17" s="241"/>
      <c r="J17" s="243"/>
      <c r="K17" s="243"/>
    </row>
    <row r="18" spans="1:11">
      <c r="A18" s="239">
        <v>1</v>
      </c>
      <c r="B18" s="239">
        <v>4</v>
      </c>
      <c r="C18" s="240">
        <v>605</v>
      </c>
      <c r="D18" s="239" t="str">
        <f>+VLOOKUP(C18,Participants!$A$1:$F$1496,2,FALSE)</f>
        <v>Maria Repasky</v>
      </c>
      <c r="E18" s="239" t="str">
        <f>+VLOOKUP(C18,Participants!$A$1:$F$1496,4,FALSE)</f>
        <v>AAC</v>
      </c>
      <c r="F18" s="239" t="str">
        <f>+VLOOKUP(C18,Participants!$A$1:$F$1496,5,FALSE)</f>
        <v>F</v>
      </c>
      <c r="G18" s="239">
        <f>+VLOOKUP(C18,Participants!$A$1:$F$1496,3,FALSE)</f>
        <v>3</v>
      </c>
      <c r="H18" s="239" t="str">
        <f>+VLOOKUP(C18,Participants!$A$1:$F$1496,6,FALSE)</f>
        <v>Dev</v>
      </c>
      <c r="I18" s="241"/>
      <c r="J18" s="243"/>
      <c r="K18" s="243"/>
    </row>
    <row r="19" spans="1:11">
      <c r="A19" s="239">
        <v>1</v>
      </c>
      <c r="B19" s="239">
        <v>5</v>
      </c>
      <c r="C19" s="240">
        <v>321</v>
      </c>
      <c r="D19" s="239" t="str">
        <f>+VLOOKUP(C19,Participants!$A$1:$F$1496,2,FALSE)</f>
        <v>Eleanor Long</v>
      </c>
      <c r="E19" s="239" t="str">
        <f>+VLOOKUP(C19,Participants!$A$1:$F$1496,4,FALSE)</f>
        <v>BTA</v>
      </c>
      <c r="F19" s="239" t="str">
        <f>+VLOOKUP(C19,Participants!$A$1:$F$1496,5,FALSE)</f>
        <v>F</v>
      </c>
      <c r="G19" s="239">
        <f>+VLOOKUP(C19,Participants!$A$1:$F$1496,3,FALSE)</f>
        <v>4</v>
      </c>
      <c r="H19" s="239" t="str">
        <f>+VLOOKUP(C19,Participants!$A$1:$F$1496,6,FALSE)</f>
        <v>Dev</v>
      </c>
      <c r="I19" s="241" t="s">
        <v>1289</v>
      </c>
      <c r="J19" s="242">
        <v>6</v>
      </c>
      <c r="K19" s="242">
        <v>4</v>
      </c>
    </row>
    <row r="20" spans="1:11">
      <c r="A20" s="239">
        <v>1</v>
      </c>
      <c r="B20" s="239">
        <v>5</v>
      </c>
      <c r="C20" s="240">
        <v>322</v>
      </c>
      <c r="D20" s="239" t="str">
        <f>+VLOOKUP(C20,Participants!$A$1:$F$1496,2,FALSE)</f>
        <v>McKenna Restori</v>
      </c>
      <c r="E20" s="239" t="str">
        <f>+VLOOKUP(C20,Participants!$A$1:$F$1496,4,FALSE)</f>
        <v>BTA</v>
      </c>
      <c r="F20" s="239" t="str">
        <f>+VLOOKUP(C20,Participants!$A$1:$F$1496,5,FALSE)</f>
        <v>F</v>
      </c>
      <c r="G20" s="239">
        <f>+VLOOKUP(C20,Participants!$A$1:$F$1496,3,FALSE)</f>
        <v>4</v>
      </c>
      <c r="H20" s="239" t="str">
        <f>+VLOOKUP(C20,Participants!$A$1:$F$1496,6,FALSE)</f>
        <v>Dev</v>
      </c>
      <c r="I20" s="241"/>
      <c r="J20" s="243"/>
      <c r="K20" s="243"/>
    </row>
    <row r="21" spans="1:11" ht="15.75" customHeight="1">
      <c r="A21" s="239">
        <v>1</v>
      </c>
      <c r="B21" s="239">
        <v>5</v>
      </c>
      <c r="C21" s="240">
        <v>315</v>
      </c>
      <c r="D21" s="239" t="str">
        <f>+VLOOKUP(C21,Participants!$A$1:$F$1496,2,FALSE)</f>
        <v>Alaina Long</v>
      </c>
      <c r="E21" s="239" t="str">
        <f>+VLOOKUP(C21,Participants!$A$1:$F$1496,4,FALSE)</f>
        <v>BTA</v>
      </c>
      <c r="F21" s="239" t="str">
        <f>+VLOOKUP(C21,Participants!$A$1:$F$1496,5,FALSE)</f>
        <v>F</v>
      </c>
      <c r="G21" s="239">
        <f>+VLOOKUP(C21,Participants!$A$1:$F$1496,3,FALSE)</f>
        <v>2</v>
      </c>
      <c r="H21" s="239" t="str">
        <f>+VLOOKUP(C21,Participants!$A$1:$F$1496,6,FALSE)</f>
        <v>Dev</v>
      </c>
      <c r="I21" s="241"/>
      <c r="J21" s="243"/>
      <c r="K21" s="243"/>
    </row>
    <row r="22" spans="1:11" ht="15.75" customHeight="1">
      <c r="A22" s="239">
        <v>1</v>
      </c>
      <c r="B22" s="239">
        <v>5</v>
      </c>
      <c r="C22" s="240">
        <v>324</v>
      </c>
      <c r="D22" s="239" t="str">
        <f>+VLOOKUP(C22,Participants!$A$1:$F$1496,2,FALSE)</f>
        <v>Sarah Stevens</v>
      </c>
      <c r="E22" s="239" t="str">
        <f>+VLOOKUP(C22,Participants!$A$1:$F$1496,4,FALSE)</f>
        <v>BTA</v>
      </c>
      <c r="F22" s="239" t="str">
        <f>+VLOOKUP(C22,Participants!$A$1:$F$1496,5,FALSE)</f>
        <v>F</v>
      </c>
      <c r="G22" s="239">
        <f>+VLOOKUP(C22,Participants!$A$1:$F$1496,3,FALSE)</f>
        <v>4</v>
      </c>
      <c r="H22" s="239" t="str">
        <f>+VLOOKUP(C22,Participants!$A$1:$F$1496,6,FALSE)</f>
        <v>Dev</v>
      </c>
      <c r="I22" s="241"/>
      <c r="J22" s="243"/>
      <c r="K22" s="243"/>
    </row>
    <row r="23" spans="1:11" ht="15.75" customHeight="1">
      <c r="A23" s="239">
        <v>1</v>
      </c>
      <c r="B23" s="239">
        <v>6</v>
      </c>
      <c r="C23" s="240">
        <v>8</v>
      </c>
      <c r="D23" s="239" t="str">
        <f>+VLOOKUP(C23,Participants!$A$1:$F$1496,2,FALSE)</f>
        <v>Caroline Sell</v>
      </c>
      <c r="E23" s="239" t="str">
        <f>+VLOOKUP(C23,Participants!$A$1:$F$1496,4,FALSE)</f>
        <v>BFS</v>
      </c>
      <c r="F23" s="239" t="str">
        <f>+VLOOKUP(C23,Participants!$A$1:$F$1496,5,FALSE)</f>
        <v>F</v>
      </c>
      <c r="G23" s="239">
        <f>+VLOOKUP(C23,Participants!$A$1:$F$1496,3,FALSE)</f>
        <v>2</v>
      </c>
      <c r="H23" s="239" t="str">
        <f>+VLOOKUP(C23,Participants!$A$1:$F$1496,6,FALSE)</f>
        <v>Dev</v>
      </c>
      <c r="I23" s="241" t="s">
        <v>1290</v>
      </c>
      <c r="J23" s="242">
        <v>5</v>
      </c>
      <c r="K23" s="244" t="s">
        <v>1371</v>
      </c>
    </row>
    <row r="24" spans="1:11" ht="15.75" customHeight="1">
      <c r="A24" s="239">
        <v>1</v>
      </c>
      <c r="B24" s="239">
        <v>6</v>
      </c>
      <c r="C24" s="240">
        <v>9</v>
      </c>
      <c r="D24" s="239" t="str">
        <f>+VLOOKUP(C24,Participants!$A$1:$F$1496,2,FALSE)</f>
        <v>Gina Talarico</v>
      </c>
      <c r="E24" s="239" t="str">
        <f>+VLOOKUP(C24,Participants!$A$1:$F$1496,4,FALSE)</f>
        <v>BFS</v>
      </c>
      <c r="F24" s="239" t="str">
        <f>+VLOOKUP(C24,Participants!$A$1:$F$1496,5,FALSE)</f>
        <v>F</v>
      </c>
      <c r="G24" s="239">
        <f>+VLOOKUP(C24,Participants!$A$1:$F$1496,3,FALSE)</f>
        <v>2</v>
      </c>
      <c r="H24" s="239" t="str">
        <f>+VLOOKUP(C24,Participants!$A$1:$F$1496,6,FALSE)</f>
        <v>Dev</v>
      </c>
      <c r="I24" s="241"/>
      <c r="J24" s="243"/>
      <c r="K24" s="243"/>
    </row>
    <row r="25" spans="1:11" ht="15.75" customHeight="1">
      <c r="A25" s="239">
        <v>1</v>
      </c>
      <c r="B25" s="239">
        <v>6</v>
      </c>
      <c r="C25" s="240">
        <v>11</v>
      </c>
      <c r="D25" s="239" t="str">
        <f>+VLOOKUP(C25,Participants!$A$1:$F$1496,2,FALSE)</f>
        <v>Madeline Sell</v>
      </c>
      <c r="E25" s="239" t="str">
        <f>+VLOOKUP(C25,Participants!$A$1:$F$1496,4,FALSE)</f>
        <v>BFS</v>
      </c>
      <c r="F25" s="239" t="str">
        <f>+VLOOKUP(C25,Participants!$A$1:$F$1496,5,FALSE)</f>
        <v>F</v>
      </c>
      <c r="G25" s="239">
        <f>+VLOOKUP(C25,Participants!$A$1:$F$1496,3,FALSE)</f>
        <v>2</v>
      </c>
      <c r="H25" s="239" t="str">
        <f>+VLOOKUP(C25,Participants!$A$1:$F$1496,6,FALSE)</f>
        <v>Dev</v>
      </c>
      <c r="I25" s="241"/>
      <c r="J25" s="243"/>
      <c r="K25" s="243"/>
    </row>
    <row r="26" spans="1:11" ht="15.75" customHeight="1">
      <c r="A26" s="239">
        <v>1</v>
      </c>
      <c r="B26" s="239">
        <v>6</v>
      </c>
      <c r="C26" s="240">
        <v>10</v>
      </c>
      <c r="D26" s="239" t="str">
        <f>+VLOOKUP(C26,Participants!$A$1:$F$1496,2,FALSE)</f>
        <v>Lily Narvett</v>
      </c>
      <c r="E26" s="239" t="str">
        <f>+VLOOKUP(C26,Participants!$A$1:$F$1496,4,FALSE)</f>
        <v>BFS</v>
      </c>
      <c r="F26" s="239" t="str">
        <f>+VLOOKUP(C26,Participants!$A$1:$F$1496,5,FALSE)</f>
        <v>F</v>
      </c>
      <c r="G26" s="239">
        <f>+VLOOKUP(C26,Participants!$A$1:$F$1496,3,FALSE)</f>
        <v>2</v>
      </c>
      <c r="H26" s="239" t="str">
        <f>+VLOOKUP(C26,Participants!$A$1:$F$1496,6,FALSE)</f>
        <v>Dev</v>
      </c>
      <c r="I26" s="241"/>
      <c r="J26" s="243"/>
      <c r="K26" s="243"/>
    </row>
    <row r="27" spans="1:11" ht="15.75" customHeight="1">
      <c r="A27" s="239">
        <v>1</v>
      </c>
      <c r="B27" s="239">
        <v>7</v>
      </c>
      <c r="C27" s="240">
        <v>1205</v>
      </c>
      <c r="D27" s="239" t="str">
        <f>+VLOOKUP(C27,Participants!$A$1:$F$1496,2,FALSE)</f>
        <v>Olivia Clauss</v>
      </c>
      <c r="E27" s="239" t="str">
        <f>+VLOOKUP(C27,Participants!$A$1:$F$1496,4,FALSE)</f>
        <v>GRE</v>
      </c>
      <c r="F27" s="239" t="str">
        <f>+VLOOKUP(C27,Participants!$A$1:$F$1496,5,FALSE)</f>
        <v>F</v>
      </c>
      <c r="G27" s="239">
        <f>+VLOOKUP(C27,Participants!$A$1:$F$1496,3,FALSE)</f>
        <v>1</v>
      </c>
      <c r="H27" s="239" t="str">
        <f>+VLOOKUP(C27,Participants!$A$1:$F$1496,6,FALSE)</f>
        <v>Dev</v>
      </c>
      <c r="I27" s="241" t="s">
        <v>1291</v>
      </c>
      <c r="J27" s="242">
        <v>10</v>
      </c>
      <c r="K27" s="242">
        <v>2</v>
      </c>
    </row>
    <row r="28" spans="1:11" ht="15.75" customHeight="1">
      <c r="A28" s="239">
        <v>1</v>
      </c>
      <c r="B28" s="239">
        <v>7</v>
      </c>
      <c r="C28" s="240">
        <v>1213</v>
      </c>
      <c r="D28" s="239" t="str">
        <f>+VLOOKUP(C28,Participants!$A$1:$F$1496,2,FALSE)</f>
        <v>Emily Harmanos</v>
      </c>
      <c r="E28" s="239" t="str">
        <f>+VLOOKUP(C28,Participants!$A$1:$F$1496,4,FALSE)</f>
        <v>GRE</v>
      </c>
      <c r="F28" s="239" t="str">
        <f>+VLOOKUP(C28,Participants!$A$1:$F$1496,5,FALSE)</f>
        <v>F</v>
      </c>
      <c r="G28" s="239">
        <f>+VLOOKUP(C28,Participants!$A$1:$F$1496,3,FALSE)</f>
        <v>2</v>
      </c>
      <c r="H28" s="239" t="str">
        <f>+VLOOKUP(C28,Participants!$A$1:$F$1496,6,FALSE)</f>
        <v>Dev</v>
      </c>
      <c r="I28" s="241"/>
      <c r="J28" s="243"/>
      <c r="K28" s="243"/>
    </row>
    <row r="29" spans="1:11" ht="15.75" customHeight="1">
      <c r="A29" s="239">
        <v>1</v>
      </c>
      <c r="B29" s="239">
        <v>7</v>
      </c>
      <c r="C29" s="240">
        <v>1203</v>
      </c>
      <c r="D29" s="239" t="str">
        <f>+VLOOKUP(C29,Participants!$A$1:$F$1496,2,FALSE)</f>
        <v>Guiliana Torboli</v>
      </c>
      <c r="E29" s="239" t="str">
        <f>+VLOOKUP(C29,Participants!$A$1:$F$1496,4,FALSE)</f>
        <v>GRE</v>
      </c>
      <c r="F29" s="239" t="str">
        <f>+VLOOKUP(C29,Participants!$A$1:$F$1496,5,FALSE)</f>
        <v>F</v>
      </c>
      <c r="G29" s="239">
        <f>+VLOOKUP(C29,Participants!$A$1:$F$1496,3,FALSE)</f>
        <v>0</v>
      </c>
      <c r="H29" s="239" t="str">
        <f>+VLOOKUP(C29,Participants!$A$1:$F$1496,6,FALSE)</f>
        <v>Dev</v>
      </c>
      <c r="I29" s="241"/>
      <c r="J29" s="243"/>
      <c r="K29" s="243"/>
    </row>
    <row r="30" spans="1:11" ht="15.75" customHeight="1" thickBot="1">
      <c r="A30" s="239">
        <v>1</v>
      </c>
      <c r="B30" s="239">
        <v>7</v>
      </c>
      <c r="C30" s="240">
        <v>1210</v>
      </c>
      <c r="D30" s="239" t="str">
        <f>+VLOOKUP(C30,Participants!$A$1:$F$1496,2,FALSE)</f>
        <v>Max Torboli</v>
      </c>
      <c r="E30" s="239" t="str">
        <f>+VLOOKUP(C30,Participants!$A$1:$F$1496,4,FALSE)</f>
        <v>GRE</v>
      </c>
      <c r="F30" s="239" t="str">
        <f>+VLOOKUP(C30,Participants!$A$1:$F$1496,5,FALSE)</f>
        <v>M</v>
      </c>
      <c r="G30" s="239">
        <f>+VLOOKUP(C30,Participants!$A$1:$F$1496,3,FALSE)</f>
        <v>1</v>
      </c>
      <c r="H30" s="239" t="str">
        <f>+VLOOKUP(C30,Participants!$A$1:$F$1496,6,FALSE)</f>
        <v>Dev</v>
      </c>
      <c r="I30" s="241"/>
      <c r="J30" s="243"/>
      <c r="K30" s="243"/>
    </row>
    <row r="31" spans="1:11" ht="15.75" customHeight="1" thickBot="1">
      <c r="A31" s="131">
        <v>2</v>
      </c>
      <c r="B31" s="131">
        <v>2</v>
      </c>
      <c r="C31" s="245">
        <v>1216</v>
      </c>
      <c r="D31" s="131" t="str">
        <f>+VLOOKUP(C31,Participants!$A$1:$F$1496,2,FALSE)</f>
        <v>Maria Haggart</v>
      </c>
      <c r="E31" s="131" t="str">
        <f>+VLOOKUP(C31,Participants!$A$1:$F$1496,4,FALSE)</f>
        <v>GRE</v>
      </c>
      <c r="F31" s="131" t="str">
        <f>+VLOOKUP(C31,Participants!$A$1:$F$1496,5,FALSE)</f>
        <v>F</v>
      </c>
      <c r="G31" s="131">
        <f>+VLOOKUP(C31,Participants!$A$1:$F$1496,3,FALSE)</f>
        <v>3</v>
      </c>
      <c r="H31" s="131" t="str">
        <f>+VLOOKUP(C31,Participants!$A$1:$F$1496,6,FALSE)</f>
        <v>Dev</v>
      </c>
      <c r="I31" s="246" t="s">
        <v>1293</v>
      </c>
      <c r="J31" s="247">
        <v>9</v>
      </c>
      <c r="K31" s="247"/>
    </row>
    <row r="32" spans="1:11" ht="15.75" customHeight="1">
      <c r="A32" s="131">
        <v>2</v>
      </c>
      <c r="B32" s="131">
        <v>2</v>
      </c>
      <c r="C32" s="245">
        <v>1207</v>
      </c>
      <c r="D32" s="131" t="str">
        <f>+VLOOKUP(C32,Participants!$A$1:$F$1496,2,FALSE)</f>
        <v>Alicia Haggart</v>
      </c>
      <c r="E32" s="131" t="str">
        <f>+VLOOKUP(C32,Participants!$A$1:$F$1496,4,FALSE)</f>
        <v>GRE</v>
      </c>
      <c r="F32" s="131" t="str">
        <f>+VLOOKUP(C32,Participants!$A$1:$F$1496,5,FALSE)</f>
        <v>F</v>
      </c>
      <c r="G32" s="131">
        <f>+VLOOKUP(C32,Participants!$A$1:$F$1496,3,FALSE)</f>
        <v>1</v>
      </c>
      <c r="H32" s="131" t="str">
        <f>+VLOOKUP(C32,Participants!$A$1:$F$1496,6,FALSE)</f>
        <v>Dev</v>
      </c>
      <c r="I32" s="246"/>
      <c r="J32" s="248"/>
      <c r="K32" s="248"/>
    </row>
    <row r="33" spans="1:11" ht="15.75" customHeight="1">
      <c r="A33" s="131">
        <v>2</v>
      </c>
      <c r="B33" s="131">
        <v>2</v>
      </c>
      <c r="C33" s="245">
        <v>1214</v>
      </c>
      <c r="D33" s="131" t="str">
        <f>+VLOOKUP(C33,Participants!$A$1:$F$1496,2,FALSE)</f>
        <v>Veronica Homison</v>
      </c>
      <c r="E33" s="131" t="str">
        <f>+VLOOKUP(C33,Participants!$A$1:$F$1496,4,FALSE)</f>
        <v>GRE</v>
      </c>
      <c r="F33" s="131" t="str">
        <f>+VLOOKUP(C33,Participants!$A$1:$F$1496,5,FALSE)</f>
        <v>F</v>
      </c>
      <c r="G33" s="131">
        <f>+VLOOKUP(C33,Participants!$A$1:$F$1496,3,FALSE)</f>
        <v>2</v>
      </c>
      <c r="H33" s="131" t="str">
        <f>+VLOOKUP(C33,Participants!$A$1:$F$1496,6,FALSE)</f>
        <v>Dev</v>
      </c>
      <c r="I33" s="246"/>
      <c r="J33" s="248"/>
      <c r="K33" s="248"/>
    </row>
    <row r="34" spans="1:11" ht="15.75" customHeight="1" thickBot="1">
      <c r="A34" s="131">
        <v>2</v>
      </c>
      <c r="B34" s="131">
        <v>2</v>
      </c>
      <c r="C34" s="245">
        <v>1214</v>
      </c>
      <c r="D34" s="131" t="str">
        <f>+VLOOKUP(C34,Participants!$A$1:$F$1496,2,FALSE)</f>
        <v>Veronica Homison</v>
      </c>
      <c r="E34" s="131" t="str">
        <f>+VLOOKUP(C34,Participants!$A$1:$F$1496,4,FALSE)</f>
        <v>GRE</v>
      </c>
      <c r="F34" s="131" t="str">
        <f>+VLOOKUP(C34,Participants!$A$1:$F$1496,5,FALSE)</f>
        <v>F</v>
      </c>
      <c r="G34" s="131">
        <f>+VLOOKUP(C34,Participants!$A$1:$F$1496,3,FALSE)</f>
        <v>2</v>
      </c>
      <c r="H34" s="131" t="str">
        <f>+VLOOKUP(C34,Participants!$A$1:$F$1496,6,FALSE)</f>
        <v>Dev</v>
      </c>
      <c r="I34" s="246"/>
      <c r="J34" s="248"/>
      <c r="K34" s="248"/>
    </row>
    <row r="35" spans="1:11" ht="15.75" customHeight="1" thickBot="1">
      <c r="A35" s="131">
        <v>2</v>
      </c>
      <c r="B35" s="131">
        <v>4</v>
      </c>
      <c r="C35" s="245">
        <v>17</v>
      </c>
      <c r="D35" s="131" t="str">
        <f>+VLOOKUP(C35,Participants!$A$1:$F$1496,2,FALSE)</f>
        <v>Grace Chrobak</v>
      </c>
      <c r="E35" s="131" t="str">
        <f>+VLOOKUP(C35,Participants!$A$1:$F$1496,4,FALSE)</f>
        <v>BFS</v>
      </c>
      <c r="F35" s="131" t="str">
        <f>+VLOOKUP(C35,Participants!$A$1:$F$1496,5,FALSE)</f>
        <v>F</v>
      </c>
      <c r="G35" s="131">
        <f>+VLOOKUP(C35,Participants!$A$1:$F$1496,3,FALSE)</f>
        <v>3</v>
      </c>
      <c r="H35" s="131" t="str">
        <f>+VLOOKUP(C35,Participants!$A$1:$F$1496,6,FALSE)</f>
        <v>Dev</v>
      </c>
      <c r="I35" s="246" t="s">
        <v>1296</v>
      </c>
      <c r="J35" s="247">
        <v>2</v>
      </c>
      <c r="K35" s="247">
        <v>8</v>
      </c>
    </row>
    <row r="36" spans="1:11" ht="15.75" customHeight="1">
      <c r="A36" s="131">
        <v>2</v>
      </c>
      <c r="B36" s="131">
        <v>4</v>
      </c>
      <c r="C36" s="245">
        <v>19</v>
      </c>
      <c r="D36" s="131" t="str">
        <f>+VLOOKUP(C36,Participants!$A$1:$F$1496,2,FALSE)</f>
        <v>Stella Kunz</v>
      </c>
      <c r="E36" s="131" t="str">
        <f>+VLOOKUP(C36,Participants!$A$1:$F$1496,4,FALSE)</f>
        <v>BFS</v>
      </c>
      <c r="F36" s="131" t="str">
        <f>+VLOOKUP(C36,Participants!$A$1:$F$1496,5,FALSE)</f>
        <v>F</v>
      </c>
      <c r="G36" s="131">
        <f>+VLOOKUP(C36,Participants!$A$1:$F$1496,3,FALSE)</f>
        <v>3</v>
      </c>
      <c r="H36" s="131" t="str">
        <f>+VLOOKUP(C36,Participants!$A$1:$F$1496,6,FALSE)</f>
        <v>Dev</v>
      </c>
      <c r="I36" s="246"/>
      <c r="J36" s="248"/>
      <c r="K36" s="248"/>
    </row>
    <row r="37" spans="1:11" ht="15.75" customHeight="1">
      <c r="A37" s="131">
        <v>2</v>
      </c>
      <c r="B37" s="131">
        <v>4</v>
      </c>
      <c r="C37" s="245">
        <v>15</v>
      </c>
      <c r="D37" s="131" t="str">
        <f>+VLOOKUP(C37,Participants!$A$1:$F$1496,2,FALSE)</f>
        <v>Audra Lazzara</v>
      </c>
      <c r="E37" s="131" t="str">
        <f>+VLOOKUP(C37,Participants!$A$1:$F$1496,4,FALSE)</f>
        <v>BFS</v>
      </c>
      <c r="F37" s="131" t="str">
        <f>+VLOOKUP(C37,Participants!$A$1:$F$1496,5,FALSE)</f>
        <v>F</v>
      </c>
      <c r="G37" s="131">
        <f>+VLOOKUP(C37,Participants!$A$1:$F$1496,3,FALSE)</f>
        <v>3</v>
      </c>
      <c r="H37" s="131" t="str">
        <f>+VLOOKUP(C37,Participants!$A$1:$F$1496,6,FALSE)</f>
        <v>Dev</v>
      </c>
      <c r="I37" s="246"/>
      <c r="J37" s="248"/>
      <c r="K37" s="248"/>
    </row>
    <row r="38" spans="1:11" ht="15.75" customHeight="1" thickBot="1">
      <c r="A38" s="131">
        <v>2</v>
      </c>
      <c r="B38" s="131">
        <v>4</v>
      </c>
      <c r="C38" s="245">
        <v>15</v>
      </c>
      <c r="D38" s="131" t="str">
        <f>+VLOOKUP(C38,Participants!$A$1:$F$1496,2,FALSE)</f>
        <v>Audra Lazzara</v>
      </c>
      <c r="E38" s="131" t="str">
        <f>+VLOOKUP(C38,Participants!$A$1:$F$1496,4,FALSE)</f>
        <v>BFS</v>
      </c>
      <c r="F38" s="131" t="str">
        <f>+VLOOKUP(C38,Participants!$A$1:$F$1496,5,FALSE)</f>
        <v>F</v>
      </c>
      <c r="G38" s="131">
        <f>+VLOOKUP(C38,Participants!$A$1:$F$1496,3,FALSE)</f>
        <v>3</v>
      </c>
      <c r="H38" s="131" t="str">
        <f>+VLOOKUP(C38,Participants!$A$1:$F$1496,6,FALSE)</f>
        <v>Dev</v>
      </c>
      <c r="I38" s="246"/>
      <c r="J38" s="248"/>
      <c r="K38" s="248"/>
    </row>
    <row r="39" spans="1:11" ht="15.75" customHeight="1" thickBot="1">
      <c r="A39" s="131">
        <v>2</v>
      </c>
      <c r="B39" s="131">
        <v>7</v>
      </c>
      <c r="C39" s="245">
        <v>14</v>
      </c>
      <c r="D39" s="131" t="str">
        <f>+VLOOKUP(C39,Participants!$A$1:$F$1496,2,FALSE)</f>
        <v>Anna Lazzara</v>
      </c>
      <c r="E39" s="131" t="str">
        <f>+VLOOKUP(C39,Participants!$A$1:$F$1496,4,FALSE)</f>
        <v>BFS</v>
      </c>
      <c r="F39" s="131" t="str">
        <f>+VLOOKUP(C39,Participants!$A$1:$F$1496,5,FALSE)</f>
        <v>F</v>
      </c>
      <c r="G39" s="131">
        <f>+VLOOKUP(C39,Participants!$A$1:$F$1496,3,FALSE)</f>
        <v>3</v>
      </c>
      <c r="H39" s="131" t="str">
        <f>+VLOOKUP(C39,Participants!$A$1:$F$1496,6,FALSE)</f>
        <v>Dev</v>
      </c>
      <c r="I39" s="246" t="s">
        <v>1301</v>
      </c>
      <c r="J39" s="247">
        <v>8</v>
      </c>
      <c r="K39" s="247"/>
    </row>
    <row r="40" spans="1:11" ht="15.75" customHeight="1">
      <c r="A40" s="131">
        <v>2</v>
      </c>
      <c r="B40" s="131">
        <v>7</v>
      </c>
      <c r="C40" s="245">
        <v>20</v>
      </c>
      <c r="D40" s="131" t="str">
        <f>+VLOOKUP(C40,Participants!$A$1:$F$1496,2,FALSE)</f>
        <v>Alanna McEnaney</v>
      </c>
      <c r="E40" s="131" t="str">
        <f>+VLOOKUP(C40,Participants!$A$1:$F$1496,4,FALSE)</f>
        <v>BFS</v>
      </c>
      <c r="F40" s="131" t="str">
        <f>+VLOOKUP(C40,Participants!$A$1:$F$1496,5,FALSE)</f>
        <v>F</v>
      </c>
      <c r="G40" s="131">
        <f>+VLOOKUP(C40,Participants!$A$1:$F$1496,3,FALSE)</f>
        <v>4</v>
      </c>
      <c r="H40" s="131" t="str">
        <f>+VLOOKUP(C40,Participants!$A$1:$F$1496,6,FALSE)</f>
        <v>Dev</v>
      </c>
      <c r="I40" s="246"/>
      <c r="J40" s="248"/>
      <c r="K40" s="248"/>
    </row>
    <row r="41" spans="1:11" ht="15.75" customHeight="1">
      <c r="A41" s="131">
        <v>2</v>
      </c>
      <c r="B41" s="131">
        <v>7</v>
      </c>
      <c r="C41" s="245">
        <v>12</v>
      </c>
      <c r="D41" s="131" t="str">
        <f>+VLOOKUP(C41,Participants!$A$1:$F$1496,2,FALSE)</f>
        <v>Amelia Aiello</v>
      </c>
      <c r="E41" s="131" t="str">
        <f>+VLOOKUP(C41,Participants!$A$1:$F$1496,4,FALSE)</f>
        <v>BFS</v>
      </c>
      <c r="F41" s="131" t="str">
        <f>+VLOOKUP(C41,Participants!$A$1:$F$1496,5,FALSE)</f>
        <v>F</v>
      </c>
      <c r="G41" s="131">
        <f>+VLOOKUP(C41,Participants!$A$1:$F$1496,3,FALSE)</f>
        <v>3</v>
      </c>
      <c r="H41" s="131" t="str">
        <f>+VLOOKUP(C41,Participants!$A$1:$F$1496,6,FALSE)</f>
        <v>Dev</v>
      </c>
      <c r="I41" s="246"/>
      <c r="J41" s="248"/>
      <c r="K41" s="248"/>
    </row>
    <row r="42" spans="1:11" ht="15.75" customHeight="1" thickBot="1">
      <c r="A42" s="131">
        <v>2</v>
      </c>
      <c r="B42" s="131">
        <v>7</v>
      </c>
      <c r="C42" s="245">
        <v>21</v>
      </c>
      <c r="D42" s="131" t="str">
        <f>+VLOOKUP(C42,Participants!$A$1:$F$1496,2,FALSE)</f>
        <v>Calli Rajasenan</v>
      </c>
      <c r="E42" s="131" t="str">
        <f>+VLOOKUP(C42,Participants!$A$1:$F$1496,4,FALSE)</f>
        <v>BFS</v>
      </c>
      <c r="F42" s="131" t="str">
        <f>+VLOOKUP(C42,Participants!$A$1:$F$1496,5,FALSE)</f>
        <v>F</v>
      </c>
      <c r="G42" s="131">
        <f>+VLOOKUP(C42,Participants!$A$1:$F$1496,3,FALSE)</f>
        <v>4</v>
      </c>
      <c r="H42" s="131" t="str">
        <f>+VLOOKUP(C42,Participants!$A$1:$F$1496,6,FALSE)</f>
        <v>Dev</v>
      </c>
      <c r="I42" s="246"/>
      <c r="J42" s="248"/>
      <c r="K42" s="248"/>
    </row>
    <row r="43" spans="1:11" ht="15.75" customHeight="1" thickBot="1">
      <c r="A43" s="239">
        <v>3</v>
      </c>
      <c r="B43" s="239">
        <v>5</v>
      </c>
      <c r="C43" s="240">
        <v>1039</v>
      </c>
      <c r="D43" s="239" t="str">
        <f>+VLOOKUP(C43,Participants!$A$1:$F$1496,2,FALSE)</f>
        <v>Leah Parker</v>
      </c>
      <c r="E43" s="239" t="str">
        <f>+VLOOKUP(C43,Participants!$A$1:$F$1496,4,FALSE)</f>
        <v>HTS</v>
      </c>
      <c r="F43" s="239" t="str">
        <f>+VLOOKUP(C43,Participants!$A$1:$F$1496,5,FALSE)</f>
        <v>F</v>
      </c>
      <c r="G43" s="239">
        <f>+VLOOKUP(C43,Participants!$A$1:$F$1496,3,FALSE)</f>
        <v>4</v>
      </c>
      <c r="H43" s="239" t="str">
        <f>+VLOOKUP(C43,Participants!$A$1:$F$1496,6,FALSE)</f>
        <v>Dev</v>
      </c>
      <c r="I43" s="241" t="s">
        <v>1314</v>
      </c>
      <c r="J43" s="242">
        <v>1</v>
      </c>
      <c r="K43" s="242">
        <v>10</v>
      </c>
    </row>
    <row r="44" spans="1:11" ht="15.75" customHeight="1">
      <c r="A44" s="239">
        <v>3</v>
      </c>
      <c r="B44" s="239">
        <v>5</v>
      </c>
      <c r="C44" s="240">
        <v>1038</v>
      </c>
      <c r="D44" s="239" t="str">
        <f>+VLOOKUP(C44,Participants!$A$1:$F$1496,2,FALSE)</f>
        <v>Elise Hornyak</v>
      </c>
      <c r="E44" s="239" t="str">
        <f>+VLOOKUP(C44,Participants!$A$1:$F$1496,4,FALSE)</f>
        <v>HTS</v>
      </c>
      <c r="F44" s="239" t="str">
        <f>+VLOOKUP(C44,Participants!$A$1:$F$1496,5,FALSE)</f>
        <v>F</v>
      </c>
      <c r="G44" s="239">
        <f>+VLOOKUP(C44,Participants!$A$1:$F$1496,3,FALSE)</f>
        <v>4</v>
      </c>
      <c r="H44" s="239" t="str">
        <f>+VLOOKUP(C44,Participants!$A$1:$F$1496,6,FALSE)</f>
        <v>Dev</v>
      </c>
      <c r="I44" s="241"/>
      <c r="J44" s="243"/>
      <c r="K44" s="243"/>
    </row>
    <row r="45" spans="1:11" ht="15.75" customHeight="1">
      <c r="A45" s="239">
        <v>3</v>
      </c>
      <c r="B45" s="239">
        <v>5</v>
      </c>
      <c r="C45" s="240">
        <v>1043</v>
      </c>
      <c r="D45" s="239" t="str">
        <f>+VLOOKUP(C45,Participants!$A$1:$F$1496,2,FALSE)</f>
        <v>Zoe Woessnner</v>
      </c>
      <c r="E45" s="239" t="str">
        <f>+VLOOKUP(C45,Participants!$A$1:$F$1496,4,FALSE)</f>
        <v>HTS</v>
      </c>
      <c r="F45" s="239" t="str">
        <f>+VLOOKUP(C45,Participants!$A$1:$F$1496,5,FALSE)</f>
        <v>F</v>
      </c>
      <c r="G45" s="239">
        <f>+VLOOKUP(C45,Participants!$A$1:$F$1496,3,FALSE)</f>
        <v>4</v>
      </c>
      <c r="H45" s="239" t="str">
        <f>+VLOOKUP(C45,Participants!$A$1:$F$1496,6,FALSE)</f>
        <v>Dev</v>
      </c>
      <c r="I45" s="241"/>
      <c r="J45" s="243"/>
      <c r="K45" s="243"/>
    </row>
    <row r="46" spans="1:11" ht="15.75" customHeight="1">
      <c r="A46" s="239">
        <v>3</v>
      </c>
      <c r="B46" s="239">
        <v>5</v>
      </c>
      <c r="C46" s="240">
        <v>1042</v>
      </c>
      <c r="D46" s="239" t="str">
        <f>+VLOOKUP(C46,Participants!$A$1:$F$1496,2,FALSE)</f>
        <v>Sophia Saginaw</v>
      </c>
      <c r="E46" s="239" t="str">
        <f>+VLOOKUP(C46,Participants!$A$1:$F$1496,4,FALSE)</f>
        <v>HTS</v>
      </c>
      <c r="F46" s="239" t="str">
        <f>+VLOOKUP(C46,Participants!$A$1:$F$1496,5,FALSE)</f>
        <v>F</v>
      </c>
      <c r="G46" s="239">
        <f>+VLOOKUP(C46,Participants!$A$1:$F$1496,3,FALSE)</f>
        <v>4</v>
      </c>
      <c r="H46" s="239" t="str">
        <f>+VLOOKUP(C46,Participants!$A$1:$F$1496,6,FALSE)</f>
        <v>Dev</v>
      </c>
      <c r="I46" s="241"/>
      <c r="J46" s="243"/>
      <c r="K46" s="243"/>
    </row>
    <row r="47" spans="1:11" ht="15.75" customHeight="1">
      <c r="A47" s="105"/>
      <c r="B47" s="105"/>
      <c r="C47" s="106"/>
      <c r="D47" s="105"/>
      <c r="E47" s="105"/>
      <c r="F47" s="105"/>
      <c r="G47" s="105"/>
      <c r="H47" s="105"/>
      <c r="I47" s="107"/>
      <c r="J47" s="211"/>
      <c r="K47" s="211"/>
    </row>
    <row r="48" spans="1:11" ht="15.75" customHeight="1">
      <c r="A48" s="105"/>
      <c r="B48" s="105"/>
      <c r="C48" s="106"/>
      <c r="D48" s="105"/>
      <c r="E48" s="105"/>
      <c r="F48" s="105"/>
      <c r="G48" s="105"/>
      <c r="H48" s="105"/>
      <c r="I48" s="107"/>
      <c r="J48" s="211"/>
      <c r="K48" s="211"/>
    </row>
    <row r="49" spans="1:11" ht="15.75" customHeight="1">
      <c r="A49" s="238" t="s">
        <v>1372</v>
      </c>
      <c r="B49" s="216"/>
      <c r="C49" s="217"/>
      <c r="D49" s="216"/>
      <c r="E49" s="216"/>
      <c r="F49" s="216"/>
      <c r="G49" s="216"/>
      <c r="H49" s="216"/>
      <c r="I49" s="218"/>
      <c r="J49" s="220"/>
      <c r="K49" s="220"/>
    </row>
    <row r="50" spans="1:11" ht="15.75" customHeight="1">
      <c r="A50" s="130">
        <v>2</v>
      </c>
      <c r="B50" s="130">
        <v>1</v>
      </c>
      <c r="C50" s="212">
        <v>22</v>
      </c>
      <c r="D50" s="130" t="str">
        <f>+VLOOKUP(C50,Participants!$A$1:$F$1496,2,FALSE)</f>
        <v>Luca Pacienza</v>
      </c>
      <c r="E50" s="130" t="str">
        <f>+VLOOKUP(C50,Participants!$A$1:$F$1496,4,FALSE)</f>
        <v>BFS</v>
      </c>
      <c r="F50" s="130" t="str">
        <f>+VLOOKUP(C50,Participants!$A$1:$F$1496,5,FALSE)</f>
        <v>M</v>
      </c>
      <c r="G50" s="130">
        <f>+VLOOKUP(C50,Participants!$A$1:$F$1496,3,FALSE)</f>
        <v>1</v>
      </c>
      <c r="H50" s="130" t="str">
        <f>+VLOOKUP(C50,Participants!$A$1:$F$1496,6,FALSE)</f>
        <v>Dev</v>
      </c>
      <c r="I50" s="213" t="s">
        <v>1292</v>
      </c>
      <c r="J50" s="214">
        <v>11</v>
      </c>
      <c r="K50" s="222" t="s">
        <v>1371</v>
      </c>
    </row>
    <row r="51" spans="1:11" ht="15.75" customHeight="1">
      <c r="A51" s="130">
        <v>2</v>
      </c>
      <c r="B51" s="130">
        <v>1</v>
      </c>
      <c r="C51" s="212">
        <v>25</v>
      </c>
      <c r="D51" s="130" t="str">
        <f>+VLOOKUP(C51,Participants!$A$1:$F$1496,2,FALSE)</f>
        <v>Ty Ryan</v>
      </c>
      <c r="E51" s="130" t="str">
        <f>+VLOOKUP(C51,Participants!$A$1:$F$1496,4,FALSE)</f>
        <v>BFS</v>
      </c>
      <c r="F51" s="130" t="str">
        <f>+VLOOKUP(C51,Participants!$A$1:$F$1496,5,FALSE)</f>
        <v>M</v>
      </c>
      <c r="G51" s="130">
        <f>+VLOOKUP(C51,Participants!$A$1:$F$1496,3,FALSE)</f>
        <v>1</v>
      </c>
      <c r="H51" s="130" t="str">
        <f>+VLOOKUP(C51,Participants!$A$1:$F$1496,6,FALSE)</f>
        <v>Dev</v>
      </c>
      <c r="I51" s="213"/>
      <c r="J51" s="215"/>
      <c r="K51" s="215"/>
    </row>
    <row r="52" spans="1:11" ht="15.75" customHeight="1">
      <c r="A52" s="130">
        <v>2</v>
      </c>
      <c r="B52" s="130">
        <v>1</v>
      </c>
      <c r="C52" s="212">
        <v>26</v>
      </c>
      <c r="D52" s="130" t="str">
        <f>+VLOOKUP(C52,Participants!$A$1:$F$1496,2,FALSE)</f>
        <v>Tyler McEnaney</v>
      </c>
      <c r="E52" s="130" t="str">
        <f>+VLOOKUP(C52,Participants!$A$1:$F$1496,4,FALSE)</f>
        <v>BFS</v>
      </c>
      <c r="F52" s="130" t="str">
        <f>+VLOOKUP(C52,Participants!$A$1:$F$1496,5,FALSE)</f>
        <v>M</v>
      </c>
      <c r="G52" s="130">
        <f>+VLOOKUP(C52,Participants!$A$1:$F$1496,3,FALSE)</f>
        <v>1</v>
      </c>
      <c r="H52" s="130" t="str">
        <f>+VLOOKUP(C52,Participants!$A$1:$F$1496,6,FALSE)</f>
        <v>Dev</v>
      </c>
      <c r="I52" s="213"/>
      <c r="J52" s="215"/>
      <c r="K52" s="215"/>
    </row>
    <row r="53" spans="1:11" ht="15.75" customHeight="1" thickBot="1">
      <c r="A53" s="130">
        <v>2</v>
      </c>
      <c r="B53" s="130">
        <v>1</v>
      </c>
      <c r="C53" s="212">
        <v>23</v>
      </c>
      <c r="D53" s="130" t="str">
        <f>+VLOOKUP(C53,Participants!$A$1:$F$1496,2,FALSE)</f>
        <v>Matteo Pacienza</v>
      </c>
      <c r="E53" s="130" t="str">
        <f>+VLOOKUP(C53,Participants!$A$1:$F$1496,4,FALSE)</f>
        <v>BFS</v>
      </c>
      <c r="F53" s="130" t="str">
        <f>+VLOOKUP(C53,Participants!$A$1:$F$1496,5,FALSE)</f>
        <v>M</v>
      </c>
      <c r="G53" s="130">
        <f>+VLOOKUP(C53,Participants!$A$1:$F$1496,3,FALSE)</f>
        <v>1</v>
      </c>
      <c r="H53" s="130" t="str">
        <f>+VLOOKUP(C53,Participants!$A$1:$F$1496,6,FALSE)</f>
        <v>Dev</v>
      </c>
      <c r="I53" s="213"/>
      <c r="J53" s="215"/>
      <c r="K53" s="215"/>
    </row>
    <row r="54" spans="1:11" ht="15.75" customHeight="1" thickBot="1">
      <c r="A54" s="130">
        <v>2</v>
      </c>
      <c r="B54" s="130">
        <v>3</v>
      </c>
      <c r="C54" s="212">
        <v>449</v>
      </c>
      <c r="D54" s="130" t="str">
        <f>+VLOOKUP(C54,Participants!$A$1:$F$1496,2,FALSE)</f>
        <v>Nico Tavolario</v>
      </c>
      <c r="E54" s="130" t="str">
        <f>+VLOOKUP(C54,Participants!$A$1:$F$1496,4,FALSE)</f>
        <v>CDT</v>
      </c>
      <c r="F54" s="130" t="str">
        <f>+VLOOKUP(C54,Participants!$A$1:$F$1496,5,FALSE)</f>
        <v>M</v>
      </c>
      <c r="G54" s="130">
        <f>+VLOOKUP(C54,Participants!$A$1:$F$1496,3,FALSE)</f>
        <v>4</v>
      </c>
      <c r="H54" s="130" t="str">
        <f>+VLOOKUP(C54,Participants!$A$1:$F$1496,6,FALSE)</f>
        <v>Dev</v>
      </c>
      <c r="I54" s="213" t="s">
        <v>1294</v>
      </c>
      <c r="J54" s="214">
        <v>10</v>
      </c>
      <c r="K54" s="214">
        <v>3</v>
      </c>
    </row>
    <row r="55" spans="1:11" ht="15.75" customHeight="1">
      <c r="A55" s="130">
        <v>2</v>
      </c>
      <c r="B55" s="130">
        <v>3</v>
      </c>
      <c r="C55" s="212">
        <v>444</v>
      </c>
      <c r="D55" s="130" t="str">
        <f>+VLOOKUP(C55,Participants!$A$1:$F$1496,2,FALSE)</f>
        <v>John Howe</v>
      </c>
      <c r="E55" s="130" t="str">
        <f>+VLOOKUP(C55,Participants!$A$1:$F$1496,4,FALSE)</f>
        <v>CDT</v>
      </c>
      <c r="F55" s="130" t="str">
        <f>+VLOOKUP(C55,Participants!$A$1:$F$1496,5,FALSE)</f>
        <v>M</v>
      </c>
      <c r="G55" s="130">
        <f>+VLOOKUP(C55,Participants!$A$1:$F$1496,3,FALSE)</f>
        <v>2</v>
      </c>
      <c r="H55" s="130" t="str">
        <f>+VLOOKUP(C55,Participants!$A$1:$F$1496,6,FALSE)</f>
        <v>Dev</v>
      </c>
      <c r="I55" s="213"/>
      <c r="J55" s="215"/>
      <c r="K55" s="215"/>
    </row>
    <row r="56" spans="1:11" ht="15.75" customHeight="1">
      <c r="A56" s="130">
        <v>2</v>
      </c>
      <c r="B56" s="130">
        <v>3</v>
      </c>
      <c r="C56" s="212">
        <v>447</v>
      </c>
      <c r="D56" s="130" t="str">
        <f>+VLOOKUP(C56,Participants!$A$1:$F$1496,2,FALSE)</f>
        <v>Jimmy Darcy</v>
      </c>
      <c r="E56" s="130" t="str">
        <f>+VLOOKUP(C56,Participants!$A$1:$F$1496,4,FALSE)</f>
        <v>CDT</v>
      </c>
      <c r="F56" s="130" t="str">
        <f>+VLOOKUP(C56,Participants!$A$1:$F$1496,5,FALSE)</f>
        <v>M</v>
      </c>
      <c r="G56" s="130">
        <f>+VLOOKUP(C56,Participants!$A$1:$F$1496,3,FALSE)</f>
        <v>4</v>
      </c>
      <c r="H56" s="130" t="str">
        <f>+VLOOKUP(C56,Participants!$A$1:$F$1496,6,FALSE)</f>
        <v>Dev</v>
      </c>
      <c r="I56" s="213"/>
      <c r="J56" s="215"/>
      <c r="K56" s="215"/>
    </row>
    <row r="57" spans="1:11" ht="15.75" customHeight="1" thickBot="1">
      <c r="A57" s="130">
        <v>2</v>
      </c>
      <c r="B57" s="130">
        <v>3</v>
      </c>
      <c r="C57" s="212">
        <v>446</v>
      </c>
      <c r="D57" s="130" t="str">
        <f>+VLOOKUP(C57,Participants!$A$1:$F$1496,2,FALSE)</f>
        <v>Nate Tunno</v>
      </c>
      <c r="E57" s="130" t="str">
        <f>+VLOOKUP(C57,Participants!$A$1:$F$1496,4,FALSE)</f>
        <v>CDT</v>
      </c>
      <c r="F57" s="130" t="str">
        <f>+VLOOKUP(C57,Participants!$A$1:$F$1496,5,FALSE)</f>
        <v>M</v>
      </c>
      <c r="G57" s="130">
        <f>+VLOOKUP(C57,Participants!$A$1:$F$1496,3,FALSE)</f>
        <v>3</v>
      </c>
      <c r="H57" s="130" t="str">
        <f>+VLOOKUP(C57,Participants!$A$1:$F$1496,6,FALSE)</f>
        <v>Dev</v>
      </c>
      <c r="I57" s="213"/>
      <c r="J57" s="215"/>
      <c r="K57" s="215"/>
    </row>
    <row r="58" spans="1:11" ht="15.75" customHeight="1" thickBot="1">
      <c r="A58" s="130">
        <v>2</v>
      </c>
      <c r="B58" s="130">
        <v>5</v>
      </c>
      <c r="C58" s="212">
        <v>424</v>
      </c>
      <c r="D58" s="130" t="str">
        <f>+VLOOKUP(C58,Participants!$A$1:$F$1496,2,FALSE)</f>
        <v>Brandon Satz</v>
      </c>
      <c r="E58" s="130" t="str">
        <f>+VLOOKUP(C58,Participants!$A$1:$F$1496,4,FALSE)</f>
        <v>PHA</v>
      </c>
      <c r="F58" s="130" t="str">
        <f>+VLOOKUP(C58,Participants!$A$1:$F$1496,5,FALSE)</f>
        <v>M</v>
      </c>
      <c r="G58" s="130">
        <f>+VLOOKUP(C58,Participants!$A$1:$F$1496,3,FALSE)</f>
        <v>2</v>
      </c>
      <c r="H58" s="130" t="str">
        <f>+VLOOKUP(C58,Participants!$A$1:$F$1496,6,FALSE)</f>
        <v>Dev</v>
      </c>
      <c r="I58" s="213" t="s">
        <v>1298</v>
      </c>
      <c r="J58" s="214">
        <v>9</v>
      </c>
      <c r="K58" s="214">
        <v>4</v>
      </c>
    </row>
    <row r="59" spans="1:11" ht="15.75" customHeight="1">
      <c r="A59" s="130">
        <v>2</v>
      </c>
      <c r="B59" s="130">
        <v>5</v>
      </c>
      <c r="C59" s="212">
        <v>425</v>
      </c>
      <c r="D59" s="130" t="str">
        <f>+VLOOKUP(C59,Participants!$A$1:$F$1496,2,FALSE)</f>
        <v>Liam Jones</v>
      </c>
      <c r="E59" s="130" t="str">
        <f>+VLOOKUP(C59,Participants!$A$1:$F$1496,4,FALSE)</f>
        <v>PHA</v>
      </c>
      <c r="F59" s="130" t="str">
        <f>+VLOOKUP(C59,Participants!$A$1:$F$1496,5,FALSE)</f>
        <v>M</v>
      </c>
      <c r="G59" s="130">
        <f>+VLOOKUP(C59,Participants!$A$1:$F$1496,3,FALSE)</f>
        <v>2</v>
      </c>
      <c r="H59" s="130" t="str">
        <f>+VLOOKUP(C59,Participants!$A$1:$F$1496,6,FALSE)</f>
        <v>Dev</v>
      </c>
      <c r="I59" s="213"/>
      <c r="J59" s="215"/>
      <c r="K59" s="215"/>
    </row>
    <row r="60" spans="1:11" ht="15.75" customHeight="1">
      <c r="A60" s="130">
        <v>2</v>
      </c>
      <c r="B60" s="130">
        <v>5</v>
      </c>
      <c r="C60" s="212">
        <v>427</v>
      </c>
      <c r="D60" s="130" t="str">
        <f>+VLOOKUP(C60,Participants!$A$1:$F$1496,2,FALSE)</f>
        <v>Theo Tedesco</v>
      </c>
      <c r="E60" s="130" t="str">
        <f>+VLOOKUP(C60,Participants!$A$1:$F$1496,4,FALSE)</f>
        <v>PHA</v>
      </c>
      <c r="F60" s="130" t="str">
        <f>+VLOOKUP(C60,Participants!$A$1:$F$1496,5,FALSE)</f>
        <v>M</v>
      </c>
      <c r="G60" s="130">
        <f>+VLOOKUP(C60,Participants!$A$1:$F$1496,3,FALSE)</f>
        <v>4</v>
      </c>
      <c r="H60" s="130" t="str">
        <f>+VLOOKUP(C60,Participants!$A$1:$F$1496,6,FALSE)</f>
        <v>Dev</v>
      </c>
      <c r="I60" s="213"/>
      <c r="J60" s="215"/>
      <c r="K60" s="215"/>
    </row>
    <row r="61" spans="1:11" ht="15.75" customHeight="1">
      <c r="A61" s="130">
        <v>2</v>
      </c>
      <c r="B61" s="130">
        <v>5</v>
      </c>
      <c r="C61" s="212">
        <v>428</v>
      </c>
      <c r="D61" s="130" t="str">
        <f>+VLOOKUP(C61,Participants!$A$1:$F$1496,2,FALSE)</f>
        <v>Katie Snyder</v>
      </c>
      <c r="E61" s="130" t="str">
        <f>+VLOOKUP(C61,Participants!$A$1:$F$1496,4,FALSE)</f>
        <v>PHA</v>
      </c>
      <c r="F61" s="130" t="str">
        <f>+VLOOKUP(C61,Participants!$A$1:$F$1496,5,FALSE)</f>
        <v>F</v>
      </c>
      <c r="G61" s="130">
        <f>+VLOOKUP(C61,Participants!$A$1:$F$1496,3,FALSE)</f>
        <v>7</v>
      </c>
      <c r="H61" s="130" t="str">
        <f>+VLOOKUP(C61,Participants!$A$1:$F$1496,6,FALSE)</f>
        <v>Varsity</v>
      </c>
      <c r="I61" s="213"/>
      <c r="J61" s="215"/>
      <c r="K61" s="215"/>
    </row>
    <row r="62" spans="1:11" ht="15.75" customHeight="1">
      <c r="A62" s="130">
        <v>2</v>
      </c>
      <c r="B62" s="130">
        <v>6</v>
      </c>
      <c r="C62" s="212">
        <v>608</v>
      </c>
      <c r="D62" s="130" t="str">
        <f>+VLOOKUP(C62,Participants!$A$1:$F$1496,2,FALSE)</f>
        <v>Matthew McGrath</v>
      </c>
      <c r="E62" s="130" t="str">
        <f>+VLOOKUP(C62,Participants!$A$1:$F$1496,4,FALSE)</f>
        <v>AAC</v>
      </c>
      <c r="F62" s="130" t="str">
        <f>+VLOOKUP(C62,Participants!$A$1:$F$1496,5,FALSE)</f>
        <v>M</v>
      </c>
      <c r="G62" s="130">
        <f>+VLOOKUP(C62,Participants!$A$1:$F$1496,3,FALSE)</f>
        <v>3</v>
      </c>
      <c r="H62" s="130" t="str">
        <f>+VLOOKUP(C62,Participants!$A$1:$F$1496,6,FALSE)</f>
        <v>Dev</v>
      </c>
      <c r="I62" s="213" t="s">
        <v>1299</v>
      </c>
      <c r="J62" s="214">
        <v>5</v>
      </c>
      <c r="K62" s="214">
        <v>6</v>
      </c>
    </row>
    <row r="63" spans="1:11" ht="15.75" customHeight="1">
      <c r="A63" s="130">
        <v>2</v>
      </c>
      <c r="B63" s="130">
        <v>6</v>
      </c>
      <c r="C63" s="212">
        <v>602</v>
      </c>
      <c r="D63" s="130" t="str">
        <f>+VLOOKUP(C63,Participants!$A$1:$F$1496,2,FALSE)</f>
        <v>Brigid Mercer</v>
      </c>
      <c r="E63" s="130" t="str">
        <f>+VLOOKUP(C63,Participants!$A$1:$F$1496,4,FALSE)</f>
        <v>AAC</v>
      </c>
      <c r="F63" s="130" t="str">
        <f>+VLOOKUP(C63,Participants!$A$1:$F$1496,5,FALSE)</f>
        <v>F</v>
      </c>
      <c r="G63" s="130">
        <f>+VLOOKUP(C63,Participants!$A$1:$F$1496,3,FALSE)</f>
        <v>3</v>
      </c>
      <c r="H63" s="130" t="str">
        <f>+VLOOKUP(C63,Participants!$A$1:$F$1496,6,FALSE)</f>
        <v>Dev</v>
      </c>
      <c r="I63" s="213"/>
      <c r="J63" s="215"/>
      <c r="K63" s="215"/>
    </row>
    <row r="64" spans="1:11" ht="15.75" customHeight="1">
      <c r="A64" s="130">
        <v>2</v>
      </c>
      <c r="B64" s="130">
        <v>6</v>
      </c>
      <c r="C64" s="212">
        <v>604</v>
      </c>
      <c r="D64" s="130" t="str">
        <f>+VLOOKUP(C64,Participants!$A$1:$F$1496,2,FALSE)</f>
        <v>Juliana Farah</v>
      </c>
      <c r="E64" s="130" t="str">
        <f>+VLOOKUP(C64,Participants!$A$1:$F$1496,4,FALSE)</f>
        <v>AAC</v>
      </c>
      <c r="F64" s="130" t="str">
        <f>+VLOOKUP(C64,Participants!$A$1:$F$1496,5,FALSE)</f>
        <v>F</v>
      </c>
      <c r="G64" s="130">
        <f>+VLOOKUP(C64,Participants!$A$1:$F$1496,3,FALSE)</f>
        <v>3</v>
      </c>
      <c r="H64" s="130" t="str">
        <f>+VLOOKUP(C64,Participants!$A$1:$F$1496,6,FALSE)</f>
        <v>Dev</v>
      </c>
      <c r="I64" s="213"/>
      <c r="J64" s="215"/>
      <c r="K64" s="215"/>
    </row>
    <row r="65" spans="1:11" ht="15.75" customHeight="1" thickBot="1">
      <c r="A65" s="130">
        <v>2</v>
      </c>
      <c r="B65" s="130">
        <v>6</v>
      </c>
      <c r="C65" s="212">
        <v>611</v>
      </c>
      <c r="D65" s="130" t="str">
        <f>+VLOOKUP(C65,Participants!$A$1:$F$1496,2,FALSE)</f>
        <v>Lucas Conley</v>
      </c>
      <c r="E65" s="130" t="str">
        <f>+VLOOKUP(C65,Participants!$A$1:$F$1496,4,FALSE)</f>
        <v>AAC</v>
      </c>
      <c r="F65" s="130" t="str">
        <f>+VLOOKUP(C65,Participants!$A$1:$F$1496,5,FALSE)</f>
        <v>M</v>
      </c>
      <c r="G65" s="130">
        <f>+VLOOKUP(C65,Participants!$A$1:$F$1496,3,FALSE)</f>
        <v>4</v>
      </c>
      <c r="H65" s="130" t="str">
        <f>+VLOOKUP(C65,Participants!$A$1:$F$1496,6,FALSE)</f>
        <v>Dev</v>
      </c>
      <c r="I65" s="213"/>
      <c r="J65" s="215"/>
      <c r="K65" s="215"/>
    </row>
    <row r="66" spans="1:11" ht="15.75" customHeight="1" thickBot="1">
      <c r="A66" s="216">
        <v>3</v>
      </c>
      <c r="B66" s="216">
        <v>1</v>
      </c>
      <c r="C66" s="217">
        <v>29</v>
      </c>
      <c r="D66" s="216" t="str">
        <f>+VLOOKUP(C66,Participants!$A$1:$F$1496,2,FALSE)</f>
        <v>Max Radzvin</v>
      </c>
      <c r="E66" s="216" t="str">
        <f>+VLOOKUP(C66,Participants!$A$1:$F$1496,4,FALSE)</f>
        <v>BFS</v>
      </c>
      <c r="F66" s="216" t="str">
        <f>+VLOOKUP(C66,Participants!$A$1:$F$1496,5,FALSE)</f>
        <v>M</v>
      </c>
      <c r="G66" s="216">
        <f>+VLOOKUP(C66,Participants!$A$1:$F$1496,3,FALSE)</f>
        <v>2</v>
      </c>
      <c r="H66" s="216" t="str">
        <f>+VLOOKUP(C66,Participants!$A$1:$F$1496,6,FALSE)</f>
        <v>Dev</v>
      </c>
      <c r="I66" s="218" t="s">
        <v>1302</v>
      </c>
      <c r="J66" s="219">
        <v>6</v>
      </c>
      <c r="K66" s="221" t="s">
        <v>1371</v>
      </c>
    </row>
    <row r="67" spans="1:11" ht="15.75" customHeight="1">
      <c r="A67" s="216">
        <v>3</v>
      </c>
      <c r="B67" s="216">
        <v>1</v>
      </c>
      <c r="C67" s="217">
        <v>28</v>
      </c>
      <c r="D67" s="216" t="str">
        <f>+VLOOKUP(C67,Participants!$A$1:$F$1496,2,FALSE)</f>
        <v>Jack Davison</v>
      </c>
      <c r="E67" s="216" t="str">
        <f>+VLOOKUP(C67,Participants!$A$1:$F$1496,4,FALSE)</f>
        <v>BFS</v>
      </c>
      <c r="F67" s="216" t="str">
        <f>+VLOOKUP(C67,Participants!$A$1:$F$1496,5,FALSE)</f>
        <v>M</v>
      </c>
      <c r="G67" s="216">
        <f>+VLOOKUP(C67,Participants!$A$1:$F$1496,3,FALSE)</f>
        <v>2</v>
      </c>
      <c r="H67" s="216" t="str">
        <f>+VLOOKUP(C67,Participants!$A$1:$F$1496,6,FALSE)</f>
        <v>Dev</v>
      </c>
      <c r="I67" s="218"/>
      <c r="J67" s="220"/>
      <c r="K67" s="220"/>
    </row>
    <row r="68" spans="1:11" ht="15.75" customHeight="1">
      <c r="A68" s="216">
        <v>3</v>
      </c>
      <c r="B68" s="216">
        <v>1</v>
      </c>
      <c r="C68" s="217">
        <v>31</v>
      </c>
      <c r="D68" s="216" t="str">
        <f>+VLOOKUP(C68,Participants!$A$1:$F$1496,2,FALSE)</f>
        <v>Rylan Greene</v>
      </c>
      <c r="E68" s="216" t="str">
        <f>+VLOOKUP(C68,Participants!$A$1:$F$1496,4,FALSE)</f>
        <v>BFS</v>
      </c>
      <c r="F68" s="216" t="str">
        <f>+VLOOKUP(C68,Participants!$A$1:$F$1496,5,FALSE)</f>
        <v>M</v>
      </c>
      <c r="G68" s="216">
        <f>+VLOOKUP(C68,Participants!$A$1:$F$1496,3,FALSE)</f>
        <v>2</v>
      </c>
      <c r="H68" s="216" t="str">
        <f>+VLOOKUP(C68,Participants!$A$1:$F$1496,6,FALSE)</f>
        <v>Dev</v>
      </c>
      <c r="I68" s="218"/>
      <c r="J68" s="220"/>
      <c r="K68" s="220"/>
    </row>
    <row r="69" spans="1:11" ht="15.75" customHeight="1">
      <c r="A69" s="216">
        <v>3</v>
      </c>
      <c r="B69" s="216">
        <v>1</v>
      </c>
      <c r="C69" s="217">
        <v>27</v>
      </c>
      <c r="D69" s="216" t="str">
        <f>+VLOOKUP(C69,Participants!$A$1:$F$1496,2,FALSE)</f>
        <v>J.J. McCabe</v>
      </c>
      <c r="E69" s="216" t="str">
        <f>+VLOOKUP(C69,Participants!$A$1:$F$1496,4,FALSE)</f>
        <v>BFS</v>
      </c>
      <c r="F69" s="216" t="str">
        <f>+VLOOKUP(C69,Participants!$A$1:$F$1496,5,FALSE)</f>
        <v>M</v>
      </c>
      <c r="G69" s="216">
        <f>+VLOOKUP(C69,Participants!$A$1:$F$1496,3,FALSE)</f>
        <v>2</v>
      </c>
      <c r="H69" s="216" t="str">
        <f>+VLOOKUP(C69,Participants!$A$1:$F$1496,6,FALSE)</f>
        <v>Dev</v>
      </c>
      <c r="I69" s="218"/>
      <c r="J69" s="220"/>
      <c r="K69" s="220"/>
    </row>
    <row r="70" spans="1:11" ht="15.75" customHeight="1">
      <c r="A70" s="216">
        <v>3</v>
      </c>
      <c r="B70" s="216">
        <v>2</v>
      </c>
      <c r="C70" s="217">
        <v>38</v>
      </c>
      <c r="D70" s="216" t="str">
        <f>+VLOOKUP(C70,Participants!$A$1:$F$1496,2,FALSE)</f>
        <v>Victor Wagner</v>
      </c>
      <c r="E70" s="216" t="str">
        <f>+VLOOKUP(C70,Participants!$A$1:$F$1496,4,FALSE)</f>
        <v>BFS</v>
      </c>
      <c r="F70" s="216" t="str">
        <f>+VLOOKUP(C70,Participants!$A$1:$F$1496,5,FALSE)</f>
        <v>M</v>
      </c>
      <c r="G70" s="216">
        <f>+VLOOKUP(C70,Participants!$A$1:$F$1496,3,FALSE)</f>
        <v>3</v>
      </c>
      <c r="H70" s="216" t="str">
        <f>+VLOOKUP(C70,Participants!$A$1:$F$1496,6,FALSE)</f>
        <v>Dev</v>
      </c>
      <c r="I70" s="218" t="s">
        <v>1304</v>
      </c>
      <c r="J70" s="219">
        <v>7</v>
      </c>
      <c r="K70" s="221" t="s">
        <v>1371</v>
      </c>
    </row>
    <row r="71" spans="1:11" ht="15.75" customHeight="1">
      <c r="A71" s="216">
        <v>3</v>
      </c>
      <c r="B71" s="216">
        <v>2</v>
      </c>
      <c r="C71" s="217">
        <v>30</v>
      </c>
      <c r="D71" s="216" t="str">
        <f>+VLOOKUP(C71,Participants!$A$1:$F$1496,2,FALSE)</f>
        <v>Owen McEnaney</v>
      </c>
      <c r="E71" s="216" t="str">
        <f>+VLOOKUP(C71,Participants!$A$1:$F$1496,4,FALSE)</f>
        <v>BFS</v>
      </c>
      <c r="F71" s="216" t="str">
        <f>+VLOOKUP(C71,Participants!$A$1:$F$1496,5,FALSE)</f>
        <v>M</v>
      </c>
      <c r="G71" s="216">
        <f>+VLOOKUP(C71,Participants!$A$1:$F$1496,3,FALSE)</f>
        <v>2</v>
      </c>
      <c r="H71" s="216" t="str">
        <f>+VLOOKUP(C71,Participants!$A$1:$F$1496,6,FALSE)</f>
        <v>Dev</v>
      </c>
      <c r="I71" s="218"/>
      <c r="J71" s="220"/>
      <c r="K71" s="220"/>
    </row>
    <row r="72" spans="1:11" ht="15.75" customHeight="1">
      <c r="A72" s="216">
        <v>3</v>
      </c>
      <c r="B72" s="216">
        <v>2</v>
      </c>
      <c r="C72" s="217">
        <v>34</v>
      </c>
      <c r="D72" s="216" t="str">
        <f>+VLOOKUP(C72,Participants!$A$1:$F$1496,2,FALSE)</f>
        <v>Erik Lindenfelser</v>
      </c>
      <c r="E72" s="216" t="str">
        <f>+VLOOKUP(C72,Participants!$A$1:$F$1496,4,FALSE)</f>
        <v>BFS</v>
      </c>
      <c r="F72" s="216" t="str">
        <f>+VLOOKUP(C72,Participants!$A$1:$F$1496,5,FALSE)</f>
        <v>M</v>
      </c>
      <c r="G72" s="216">
        <f>+VLOOKUP(C72,Participants!$A$1:$F$1496,3,FALSE)</f>
        <v>3</v>
      </c>
      <c r="H72" s="216" t="str">
        <f>+VLOOKUP(C72,Participants!$A$1:$F$1496,6,FALSE)</f>
        <v>Dev</v>
      </c>
      <c r="I72" s="218"/>
      <c r="J72" s="220"/>
      <c r="K72" s="220"/>
    </row>
    <row r="73" spans="1:11" ht="15.75" customHeight="1">
      <c r="A73" s="216">
        <v>3</v>
      </c>
      <c r="B73" s="216">
        <v>2</v>
      </c>
      <c r="C73" s="217">
        <v>34</v>
      </c>
      <c r="D73" s="216" t="str">
        <f>+VLOOKUP(C73,Participants!$A$1:$F$1496,2,FALSE)</f>
        <v>Erik Lindenfelser</v>
      </c>
      <c r="E73" s="216" t="str">
        <f>+VLOOKUP(C73,Participants!$A$1:$F$1496,4,FALSE)</f>
        <v>BFS</v>
      </c>
      <c r="F73" s="216" t="str">
        <f>+VLOOKUP(C73,Participants!$A$1:$F$1496,5,FALSE)</f>
        <v>M</v>
      </c>
      <c r="G73" s="216">
        <f>+VLOOKUP(C73,Participants!$A$1:$F$1496,3,FALSE)</f>
        <v>3</v>
      </c>
      <c r="H73" s="216" t="str">
        <f>+VLOOKUP(C73,Participants!$A$1:$F$1496,6,FALSE)</f>
        <v>Dev</v>
      </c>
      <c r="I73" s="218"/>
      <c r="J73" s="220"/>
      <c r="K73" s="220"/>
    </row>
    <row r="74" spans="1:11" ht="15.75" customHeight="1">
      <c r="A74" s="216">
        <v>3</v>
      </c>
      <c r="B74" s="216">
        <v>3</v>
      </c>
      <c r="C74" s="217">
        <v>36</v>
      </c>
      <c r="D74" s="216" t="str">
        <f>+VLOOKUP(C74,Participants!$A$1:$F$1496,2,FALSE)</f>
        <v>Lukas Duchi</v>
      </c>
      <c r="E74" s="216" t="str">
        <f>+VLOOKUP(C74,Participants!$A$1:$F$1496,4,FALSE)</f>
        <v>BFS</v>
      </c>
      <c r="F74" s="216" t="str">
        <f>+VLOOKUP(C74,Participants!$A$1:$F$1496,5,FALSE)</f>
        <v>M</v>
      </c>
      <c r="G74" s="216">
        <f>+VLOOKUP(C74,Participants!$A$1:$F$1496,3,FALSE)</f>
        <v>3</v>
      </c>
      <c r="H74" s="216" t="str">
        <f>+VLOOKUP(C74,Participants!$A$1:$F$1496,6,FALSE)</f>
        <v>Dev</v>
      </c>
      <c r="I74" s="218" t="s">
        <v>1312</v>
      </c>
      <c r="J74" s="219">
        <v>1</v>
      </c>
      <c r="K74" s="219">
        <v>10</v>
      </c>
    </row>
    <row r="75" spans="1:11" ht="15.75" customHeight="1">
      <c r="A75" s="216">
        <v>3</v>
      </c>
      <c r="B75" s="216">
        <v>3</v>
      </c>
      <c r="C75" s="217">
        <v>43</v>
      </c>
      <c r="D75" s="216" t="str">
        <f>+VLOOKUP(C75,Participants!$A$1:$F$1496,2,FALSE)</f>
        <v>Joshua Carr</v>
      </c>
      <c r="E75" s="216" t="str">
        <f>+VLOOKUP(C75,Participants!$A$1:$F$1496,4,FALSE)</f>
        <v>BFS</v>
      </c>
      <c r="F75" s="216" t="str">
        <f>+VLOOKUP(C75,Participants!$A$1:$F$1496,5,FALSE)</f>
        <v>M</v>
      </c>
      <c r="G75" s="216">
        <f>+VLOOKUP(C75,Participants!$A$1:$F$1496,3,FALSE)</f>
        <v>4</v>
      </c>
      <c r="H75" s="216" t="str">
        <f>+VLOOKUP(C75,Participants!$A$1:$F$1496,6,FALSE)</f>
        <v>Dev</v>
      </c>
      <c r="I75" s="218"/>
      <c r="J75" s="220"/>
      <c r="K75" s="220"/>
    </row>
    <row r="76" spans="1:11" ht="15.75" customHeight="1">
      <c r="A76" s="216">
        <v>3</v>
      </c>
      <c r="B76" s="216">
        <v>3</v>
      </c>
      <c r="C76" s="217">
        <v>32</v>
      </c>
      <c r="D76" s="216" t="str">
        <f>+VLOOKUP(C76,Participants!$A$1:$F$1496,2,FALSE)</f>
        <v>Brandon Szuch</v>
      </c>
      <c r="E76" s="216" t="str">
        <f>+VLOOKUP(C76,Participants!$A$1:$F$1496,4,FALSE)</f>
        <v>BFS</v>
      </c>
      <c r="F76" s="216" t="str">
        <f>+VLOOKUP(C76,Participants!$A$1:$F$1496,5,FALSE)</f>
        <v>M</v>
      </c>
      <c r="G76" s="216">
        <f>+VLOOKUP(C76,Participants!$A$1:$F$1496,3,FALSE)</f>
        <v>3</v>
      </c>
      <c r="H76" s="216" t="str">
        <f>+VLOOKUP(C76,Participants!$A$1:$F$1496,6,FALSE)</f>
        <v>Dev</v>
      </c>
      <c r="I76" s="218"/>
      <c r="J76" s="220"/>
      <c r="K76" s="220"/>
    </row>
    <row r="77" spans="1:11" ht="15.75" customHeight="1">
      <c r="A77" s="216">
        <v>3</v>
      </c>
      <c r="B77" s="216">
        <v>3</v>
      </c>
      <c r="C77" s="217">
        <v>32</v>
      </c>
      <c r="D77" s="216" t="str">
        <f>+VLOOKUP(C77,Participants!$A$1:$F$1496,2,FALSE)</f>
        <v>Brandon Szuch</v>
      </c>
      <c r="E77" s="216" t="str">
        <f>+VLOOKUP(C77,Participants!$A$1:$F$1496,4,FALSE)</f>
        <v>BFS</v>
      </c>
      <c r="F77" s="216" t="str">
        <f>+VLOOKUP(C77,Participants!$A$1:$F$1496,5,FALSE)</f>
        <v>M</v>
      </c>
      <c r="G77" s="216">
        <f>+VLOOKUP(C77,Participants!$A$1:$F$1496,3,FALSE)</f>
        <v>3</v>
      </c>
      <c r="H77" s="216" t="str">
        <f>+VLOOKUP(C77,Participants!$A$1:$F$1496,6,FALSE)</f>
        <v>Dev</v>
      </c>
      <c r="I77" s="218"/>
      <c r="J77" s="220"/>
      <c r="K77" s="220"/>
    </row>
    <row r="78" spans="1:11" ht="15.75" customHeight="1">
      <c r="A78" s="216">
        <v>3</v>
      </c>
      <c r="B78" s="216">
        <v>4</v>
      </c>
      <c r="C78" s="217">
        <v>329</v>
      </c>
      <c r="D78" s="216" t="str">
        <f>+VLOOKUP(C78,Participants!$A$1:$F$1496,2,FALSE)</f>
        <v>Liam Regan</v>
      </c>
      <c r="E78" s="216" t="str">
        <f>+VLOOKUP(C78,Participants!$A$1:$F$1496,4,FALSE)</f>
        <v>BTA</v>
      </c>
      <c r="F78" s="216" t="str">
        <f>+VLOOKUP(C78,Participants!$A$1:$F$1496,5,FALSE)</f>
        <v>M</v>
      </c>
      <c r="G78" s="216">
        <f>+VLOOKUP(C78,Participants!$A$1:$F$1496,3,FALSE)</f>
        <v>4</v>
      </c>
      <c r="H78" s="216" t="str">
        <f>+VLOOKUP(C78,Participants!$A$1:$F$1496,6,FALSE)</f>
        <v>Dev</v>
      </c>
      <c r="I78" s="218" t="s">
        <v>1313</v>
      </c>
      <c r="J78" s="219">
        <v>2</v>
      </c>
      <c r="K78" s="219">
        <v>8</v>
      </c>
    </row>
    <row r="79" spans="1:11" ht="15.75" customHeight="1">
      <c r="A79" s="216">
        <v>3</v>
      </c>
      <c r="B79" s="216">
        <v>4</v>
      </c>
      <c r="C79" s="217">
        <v>316</v>
      </c>
      <c r="D79" s="216" t="str">
        <f>+VLOOKUP(C79,Participants!$A$1:$F$1496,2,FALSE)</f>
        <v>Emily Stevens</v>
      </c>
      <c r="E79" s="216" t="str">
        <f>+VLOOKUP(C79,Participants!$A$1:$F$1496,4,FALSE)</f>
        <v>BTA</v>
      </c>
      <c r="F79" s="216" t="str">
        <f>+VLOOKUP(C79,Participants!$A$1:$F$1496,5,FALSE)</f>
        <v>F</v>
      </c>
      <c r="G79" s="216">
        <f>+VLOOKUP(C79,Participants!$A$1:$F$1496,3,FALSE)</f>
        <v>2</v>
      </c>
      <c r="H79" s="216" t="str">
        <f>+VLOOKUP(C79,Participants!$A$1:$F$1496,6,FALSE)</f>
        <v>Dev</v>
      </c>
      <c r="I79" s="218"/>
      <c r="J79" s="220"/>
      <c r="K79" s="220"/>
    </row>
    <row r="80" spans="1:11" ht="15.75" customHeight="1">
      <c r="A80" s="216">
        <v>3</v>
      </c>
      <c r="B80" s="216">
        <v>4</v>
      </c>
      <c r="C80" s="217">
        <v>328</v>
      </c>
      <c r="D80" s="216" t="str">
        <f>+VLOOKUP(C80,Participants!$A$1:$F$1496,2,FALSE)</f>
        <v>Colin Glass</v>
      </c>
      <c r="E80" s="216" t="str">
        <f>+VLOOKUP(C80,Participants!$A$1:$F$1496,4,FALSE)</f>
        <v>BTA</v>
      </c>
      <c r="F80" s="216" t="str">
        <f>+VLOOKUP(C80,Participants!$A$1:$F$1496,5,FALSE)</f>
        <v>M</v>
      </c>
      <c r="G80" s="216">
        <f>+VLOOKUP(C80,Participants!$A$1:$F$1496,3,FALSE)</f>
        <v>4</v>
      </c>
      <c r="H80" s="216" t="str">
        <f>+VLOOKUP(C80,Participants!$A$1:$F$1496,6,FALSE)</f>
        <v>Dev</v>
      </c>
      <c r="I80" s="218"/>
      <c r="J80" s="220"/>
      <c r="K80" s="220"/>
    </row>
    <row r="81" spans="1:11" ht="15.75" customHeight="1" thickBot="1">
      <c r="A81" s="216">
        <v>3</v>
      </c>
      <c r="B81" s="216">
        <v>4</v>
      </c>
      <c r="C81" s="217">
        <v>326</v>
      </c>
      <c r="D81" s="216" t="str">
        <f>+VLOOKUP(C81,Participants!$A$1:$F$1496,2,FALSE)</f>
        <v>Will Waskiewicz</v>
      </c>
      <c r="E81" s="216" t="str">
        <f>+VLOOKUP(C81,Participants!$A$1:$F$1496,4,FALSE)</f>
        <v>BTA</v>
      </c>
      <c r="F81" s="216" t="str">
        <f>+VLOOKUP(C81,Participants!$A$1:$F$1496,5,FALSE)</f>
        <v>M</v>
      </c>
      <c r="G81" s="216">
        <f>+VLOOKUP(C81,Participants!$A$1:$F$1496,3,FALSE)</f>
        <v>3</v>
      </c>
      <c r="H81" s="216" t="str">
        <f>+VLOOKUP(C81,Participants!$A$1:$F$1496,6,FALSE)</f>
        <v>Dev</v>
      </c>
      <c r="I81" s="218"/>
      <c r="J81" s="220"/>
      <c r="K81" s="220"/>
    </row>
    <row r="82" spans="1:11" ht="15.75" customHeight="1" thickBot="1">
      <c r="A82" s="216">
        <v>3</v>
      </c>
      <c r="B82" s="216">
        <v>6</v>
      </c>
      <c r="C82" s="217">
        <v>1045</v>
      </c>
      <c r="D82" s="216" t="str">
        <f>+VLOOKUP(C82,Participants!$A$1:$F$1496,2,FALSE)</f>
        <v>Alex Smith</v>
      </c>
      <c r="E82" s="216" t="str">
        <f>+VLOOKUP(C82,Participants!$A$1:$F$1496,4,FALSE)</f>
        <v>HTS</v>
      </c>
      <c r="F82" s="216" t="str">
        <f>+VLOOKUP(C82,Participants!$A$1:$F$1496,5,FALSE)</f>
        <v>M</v>
      </c>
      <c r="G82" s="216">
        <f>+VLOOKUP(C82,Participants!$A$1:$F$1496,3,FALSE)</f>
        <v>3</v>
      </c>
      <c r="H82" s="216" t="str">
        <f>+VLOOKUP(C82,Participants!$A$1:$F$1496,6,FALSE)</f>
        <v>Dev</v>
      </c>
      <c r="I82" s="218" t="s">
        <v>1315</v>
      </c>
      <c r="J82" s="219">
        <v>8</v>
      </c>
      <c r="K82" s="219">
        <v>5</v>
      </c>
    </row>
    <row r="83" spans="1:11" ht="15.75" customHeight="1">
      <c r="A83" s="216">
        <v>3</v>
      </c>
      <c r="B83" s="216">
        <v>6</v>
      </c>
      <c r="C83" s="217">
        <v>1036</v>
      </c>
      <c r="D83" s="216" t="str">
        <f>+VLOOKUP(C83,Participants!$A$1:$F$1496,2,FALSE)</f>
        <v>Lindsay Bressler</v>
      </c>
      <c r="E83" s="216" t="str">
        <f>+VLOOKUP(C83,Participants!$A$1:$F$1496,4,FALSE)</f>
        <v>HTS</v>
      </c>
      <c r="F83" s="216" t="str">
        <f>+VLOOKUP(C83,Participants!$A$1:$F$1496,5,FALSE)</f>
        <v>F</v>
      </c>
      <c r="G83" s="216">
        <f>+VLOOKUP(C83,Participants!$A$1:$F$1496,3,FALSE)</f>
        <v>3</v>
      </c>
      <c r="H83" s="216" t="str">
        <f>+VLOOKUP(C83,Participants!$A$1:$F$1496,6,FALSE)</f>
        <v>Dev</v>
      </c>
      <c r="I83" s="218"/>
      <c r="J83" s="220"/>
      <c r="K83" s="220"/>
    </row>
    <row r="84" spans="1:11" ht="15.75" customHeight="1">
      <c r="A84" s="216">
        <v>3</v>
      </c>
      <c r="B84" s="216">
        <v>6</v>
      </c>
      <c r="C84" s="217">
        <v>1037</v>
      </c>
      <c r="D84" s="216" t="str">
        <f>+VLOOKUP(C84,Participants!$A$1:$F$1496,2,FALSE)</f>
        <v>Sydney Ligashesky</v>
      </c>
      <c r="E84" s="216" t="str">
        <f>+VLOOKUP(C84,Participants!$A$1:$F$1496,4,FALSE)</f>
        <v>HTS</v>
      </c>
      <c r="F84" s="216" t="str">
        <f>+VLOOKUP(C84,Participants!$A$1:$F$1496,5,FALSE)</f>
        <v>F</v>
      </c>
      <c r="G84" s="216">
        <f>+VLOOKUP(C84,Participants!$A$1:$F$1496,3,FALSE)</f>
        <v>3</v>
      </c>
      <c r="H84" s="216" t="str">
        <f>+VLOOKUP(C84,Participants!$A$1:$F$1496,6,FALSE)</f>
        <v>Dev</v>
      </c>
      <c r="I84" s="218"/>
      <c r="J84" s="220"/>
      <c r="K84" s="220"/>
    </row>
    <row r="85" spans="1:11" ht="15.75" customHeight="1">
      <c r="A85" s="216">
        <v>3</v>
      </c>
      <c r="B85" s="216">
        <v>6</v>
      </c>
      <c r="C85" s="217">
        <v>1046</v>
      </c>
      <c r="D85" s="216" t="str">
        <f>+VLOOKUP(C85,Participants!$A$1:$F$1496,2,FALSE)</f>
        <v>Dominic Michnowicz</v>
      </c>
      <c r="E85" s="216" t="str">
        <f>+VLOOKUP(C85,Participants!$A$1:$F$1496,4,FALSE)</f>
        <v>HTS</v>
      </c>
      <c r="F85" s="216" t="str">
        <f>+VLOOKUP(C85,Participants!$A$1:$F$1496,5,FALSE)</f>
        <v>M</v>
      </c>
      <c r="G85" s="216">
        <f>+VLOOKUP(C85,Participants!$A$1:$F$1496,3,FALSE)</f>
        <v>3</v>
      </c>
      <c r="H85" s="216" t="str">
        <f>+VLOOKUP(C85,Participants!$A$1:$F$1496,6,FALSE)</f>
        <v>Dev</v>
      </c>
      <c r="I85" s="218"/>
      <c r="J85" s="220"/>
      <c r="K85" s="220"/>
    </row>
    <row r="86" spans="1:11" ht="15.75" customHeight="1">
      <c r="A86" s="216">
        <v>3</v>
      </c>
      <c r="B86" s="216">
        <v>7</v>
      </c>
      <c r="C86" s="217">
        <v>43</v>
      </c>
      <c r="D86" s="216" t="str">
        <f>+VLOOKUP(C86,Participants!$A$1:$F$1496,2,FALSE)</f>
        <v>Joshua Carr</v>
      </c>
      <c r="E86" s="216" t="str">
        <f>+VLOOKUP(C86,Participants!$A$1:$F$1496,4,FALSE)</f>
        <v>BFS</v>
      </c>
      <c r="F86" s="216" t="str">
        <f>+VLOOKUP(C86,Participants!$A$1:$F$1496,5,FALSE)</f>
        <v>M</v>
      </c>
      <c r="G86" s="216">
        <f>+VLOOKUP(C86,Participants!$A$1:$F$1496,3,FALSE)</f>
        <v>4</v>
      </c>
      <c r="H86" s="216" t="str">
        <f>+VLOOKUP(C86,Participants!$A$1:$F$1496,6,FALSE)</f>
        <v>Dev</v>
      </c>
      <c r="I86" s="218" t="s">
        <v>1316</v>
      </c>
      <c r="J86" s="219">
        <v>4</v>
      </c>
      <c r="K86" s="221" t="s">
        <v>1371</v>
      </c>
    </row>
    <row r="87" spans="1:11" ht="15.75" customHeight="1">
      <c r="A87" s="216">
        <v>3</v>
      </c>
      <c r="B87" s="216">
        <v>7</v>
      </c>
      <c r="C87" s="217">
        <v>41</v>
      </c>
      <c r="D87" s="216" t="str">
        <f>+VLOOKUP(C87,Participants!$A$1:$F$1496,2,FALSE)</f>
        <v>Hunter Drugatz</v>
      </c>
      <c r="E87" s="216" t="str">
        <f>+VLOOKUP(C87,Participants!$A$1:$F$1496,4,FALSE)</f>
        <v>BFS</v>
      </c>
      <c r="F87" s="216" t="str">
        <f>+VLOOKUP(C87,Participants!$A$1:$F$1496,5,FALSE)</f>
        <v>M</v>
      </c>
      <c r="G87" s="216">
        <f>+VLOOKUP(C87,Participants!$A$1:$F$1496,3,FALSE)</f>
        <v>4</v>
      </c>
      <c r="H87" s="216" t="str">
        <f>+VLOOKUP(C87,Participants!$A$1:$F$1496,6,FALSE)</f>
        <v>Dev</v>
      </c>
      <c r="I87" s="218"/>
      <c r="J87" s="220"/>
      <c r="K87" s="220"/>
    </row>
    <row r="88" spans="1:11" ht="15.75" customHeight="1">
      <c r="A88" s="216">
        <v>3</v>
      </c>
      <c r="B88" s="216">
        <v>7</v>
      </c>
      <c r="C88" s="217">
        <v>40</v>
      </c>
      <c r="D88" s="216" t="str">
        <f>+VLOOKUP(C88,Participants!$A$1:$F$1496,2,FALSE)</f>
        <v>CJ Proch</v>
      </c>
      <c r="E88" s="216" t="str">
        <f>+VLOOKUP(C88,Participants!$A$1:$F$1496,4,FALSE)</f>
        <v>BFS</v>
      </c>
      <c r="F88" s="216" t="str">
        <f>+VLOOKUP(C88,Participants!$A$1:$F$1496,5,FALSE)</f>
        <v>M</v>
      </c>
      <c r="G88" s="216">
        <f>+VLOOKUP(C88,Participants!$A$1:$F$1496,3,FALSE)</f>
        <v>4</v>
      </c>
      <c r="H88" s="216" t="str">
        <f>+VLOOKUP(C88,Participants!$A$1:$F$1496,6,FALSE)</f>
        <v>Dev</v>
      </c>
      <c r="I88" s="218"/>
      <c r="J88" s="220"/>
      <c r="K88" s="220"/>
    </row>
    <row r="89" spans="1:11" ht="15.75" customHeight="1">
      <c r="A89" s="216">
        <v>3</v>
      </c>
      <c r="B89" s="216">
        <v>7</v>
      </c>
      <c r="C89" s="217">
        <v>42</v>
      </c>
      <c r="D89" s="216" t="str">
        <f>+VLOOKUP(C89,Participants!$A$1:$F$1496,2,FALSE)</f>
        <v>James McElroy</v>
      </c>
      <c r="E89" s="216" t="str">
        <f>+VLOOKUP(C89,Participants!$A$1:$F$1496,4,FALSE)</f>
        <v>BFS</v>
      </c>
      <c r="F89" s="216" t="str">
        <f>+VLOOKUP(C89,Participants!$A$1:$F$1496,5,FALSE)</f>
        <v>M</v>
      </c>
      <c r="G89" s="216">
        <f>+VLOOKUP(C89,Participants!$A$1:$F$1496,3,FALSE)</f>
        <v>4</v>
      </c>
      <c r="H89" s="216" t="str">
        <f>+VLOOKUP(C89,Participants!$A$1:$F$1496,6,FALSE)</f>
        <v>Dev</v>
      </c>
      <c r="I89" s="218"/>
      <c r="J89" s="220"/>
      <c r="K89" s="220"/>
    </row>
    <row r="90" spans="1:11" ht="15.75" customHeight="1">
      <c r="A90" s="130">
        <v>4</v>
      </c>
      <c r="B90" s="130">
        <v>1</v>
      </c>
      <c r="C90" s="212">
        <v>39</v>
      </c>
      <c r="D90" s="130" t="str">
        <f>+VLOOKUP(C90,Participants!$A$1:$F$1496,2,FALSE)</f>
        <v>Christopher Ramaley</v>
      </c>
      <c r="E90" s="130" t="str">
        <f>+VLOOKUP(C90,Participants!$A$1:$F$1496,4,FALSE)</f>
        <v>BFS</v>
      </c>
      <c r="F90" s="130" t="str">
        <f>+VLOOKUP(C90,Participants!$A$1:$F$1496,5,FALSE)</f>
        <v>M</v>
      </c>
      <c r="G90" s="130">
        <f>+VLOOKUP(C90,Participants!$A$1:$F$1496,3,FALSE)</f>
        <v>4</v>
      </c>
      <c r="H90" s="130" t="str">
        <f>+VLOOKUP(C90,Participants!$A$1:$F$1496,6,FALSE)</f>
        <v>Dev</v>
      </c>
      <c r="I90" s="213" t="s">
        <v>1318</v>
      </c>
      <c r="J90" s="214">
        <v>3</v>
      </c>
      <c r="K90" s="222" t="s">
        <v>1371</v>
      </c>
    </row>
    <row r="91" spans="1:11" ht="15.75" customHeight="1">
      <c r="A91" s="130">
        <v>4</v>
      </c>
      <c r="B91" s="130">
        <v>1</v>
      </c>
      <c r="C91" s="212">
        <v>44</v>
      </c>
      <c r="D91" s="130" t="str">
        <f>+VLOOKUP(C91,Participants!$A$1:$F$1496,2,FALSE)</f>
        <v>Justin Peoples</v>
      </c>
      <c r="E91" s="130" t="str">
        <f>+VLOOKUP(C91,Participants!$A$1:$F$1496,4,FALSE)</f>
        <v>BFS</v>
      </c>
      <c r="F91" s="130" t="str">
        <f>+VLOOKUP(C91,Participants!$A$1:$F$1496,5,FALSE)</f>
        <v>M</v>
      </c>
      <c r="G91" s="130">
        <f>+VLOOKUP(C91,Participants!$A$1:$F$1496,3,FALSE)</f>
        <v>4</v>
      </c>
      <c r="H91" s="130" t="str">
        <f>+VLOOKUP(C91,Participants!$A$1:$F$1496,6,FALSE)</f>
        <v>Dev</v>
      </c>
      <c r="I91" s="213"/>
      <c r="J91" s="215"/>
      <c r="K91" s="215"/>
    </row>
    <row r="92" spans="1:11" ht="15.75" customHeight="1">
      <c r="A92" s="130">
        <v>4</v>
      </c>
      <c r="B92" s="130">
        <v>1</v>
      </c>
      <c r="C92" s="212">
        <v>45</v>
      </c>
      <c r="D92" s="130" t="str">
        <f>+VLOOKUP(C92,Participants!$A$1:$F$1496,2,FALSE)</f>
        <v>Kelden Hufnagel</v>
      </c>
      <c r="E92" s="130" t="str">
        <f>+VLOOKUP(C92,Participants!$A$1:$F$1496,4,FALSE)</f>
        <v>BFS</v>
      </c>
      <c r="F92" s="130" t="str">
        <f>+VLOOKUP(C92,Participants!$A$1:$F$1496,5,FALSE)</f>
        <v>M</v>
      </c>
      <c r="G92" s="130">
        <f>+VLOOKUP(C92,Participants!$A$1:$F$1496,3,FALSE)</f>
        <v>4</v>
      </c>
      <c r="H92" s="130" t="str">
        <f>+VLOOKUP(C92,Participants!$A$1:$F$1496,6,FALSE)</f>
        <v>Dev</v>
      </c>
      <c r="I92" s="213"/>
      <c r="J92" s="215"/>
      <c r="K92" s="215"/>
    </row>
    <row r="93" spans="1:11" ht="15.75" customHeight="1">
      <c r="A93" s="130">
        <v>4</v>
      </c>
      <c r="B93" s="130">
        <v>1</v>
      </c>
      <c r="C93" s="212">
        <v>46</v>
      </c>
      <c r="D93" s="130" t="str">
        <f>+VLOOKUP(C93,Participants!$A$1:$F$1496,2,FALSE)</f>
        <v>Will Gronsky</v>
      </c>
      <c r="E93" s="130" t="str">
        <f>+VLOOKUP(C93,Participants!$A$1:$F$1496,4,FALSE)</f>
        <v>BFS</v>
      </c>
      <c r="F93" s="130" t="str">
        <f>+VLOOKUP(C93,Participants!$A$1:$F$1496,5,FALSE)</f>
        <v>M</v>
      </c>
      <c r="G93" s="130">
        <f>+VLOOKUP(C93,Participants!$A$1:$F$1496,3,FALSE)</f>
        <v>4</v>
      </c>
      <c r="H93" s="130" t="str">
        <f>+VLOOKUP(C93,Participants!$A$1:$F$1496,6,FALSE)</f>
        <v>Dev</v>
      </c>
      <c r="I93" s="213"/>
      <c r="J93" s="215"/>
      <c r="K93" s="215"/>
    </row>
    <row r="94" spans="1:11" ht="15.75" customHeight="1">
      <c r="A94" s="32"/>
      <c r="B94" s="32"/>
      <c r="C94" s="109"/>
      <c r="D94" s="32"/>
      <c r="E94" s="32"/>
      <c r="F94" s="32"/>
      <c r="G94" s="32"/>
      <c r="H94" s="32"/>
      <c r="I94" s="110"/>
    </row>
    <row r="95" spans="1:11" ht="15.75" customHeight="1" thickBot="1">
      <c r="A95" s="249" t="s">
        <v>1367</v>
      </c>
      <c r="B95" s="131"/>
      <c r="C95" s="245"/>
      <c r="D95" s="131"/>
      <c r="E95" s="131"/>
      <c r="F95" s="131"/>
      <c r="G95" s="131"/>
      <c r="H95" s="131"/>
      <c r="I95" s="246"/>
      <c r="J95" s="248"/>
      <c r="K95" s="248"/>
    </row>
    <row r="96" spans="1:11" ht="15.75" customHeight="1" thickBot="1">
      <c r="A96" s="131">
        <v>4</v>
      </c>
      <c r="B96" s="131">
        <v>2</v>
      </c>
      <c r="C96" s="245">
        <v>621</v>
      </c>
      <c r="D96" s="131" t="str">
        <f>+VLOOKUP(C96,Participants!$A$1:$F$1496,2,FALSE)</f>
        <v>AnneMarie Austin</v>
      </c>
      <c r="E96" s="131" t="str">
        <f>+VLOOKUP(C96,Participants!$A$1:$F$1496,4,FALSE)</f>
        <v>AAC</v>
      </c>
      <c r="F96" s="131" t="str">
        <f>+VLOOKUP(C96,Participants!$A$1:$F$1496,5,FALSE)</f>
        <v>F</v>
      </c>
      <c r="G96" s="131">
        <f>+VLOOKUP(C96,Participants!$A$1:$F$1496,3,FALSE)</f>
        <v>6</v>
      </c>
      <c r="H96" s="131" t="str">
        <f>+VLOOKUP(C96,Participants!$A$1:$F$1496,6,FALSE)</f>
        <v>JV</v>
      </c>
      <c r="I96" s="246" t="s">
        <v>1320</v>
      </c>
      <c r="J96" s="247">
        <v>6</v>
      </c>
      <c r="K96" s="250" t="s">
        <v>1371</v>
      </c>
    </row>
    <row r="97" spans="1:11" ht="15.75" customHeight="1">
      <c r="A97" s="131">
        <v>4</v>
      </c>
      <c r="B97" s="131">
        <v>2</v>
      </c>
      <c r="C97" s="245">
        <v>622</v>
      </c>
      <c r="D97" s="131" t="str">
        <f>+VLOOKUP(C97,Participants!$A$1:$F$1496,2,FALSE)</f>
        <v>Emily Veazey</v>
      </c>
      <c r="E97" s="131" t="str">
        <f>+VLOOKUP(C97,Participants!$A$1:$F$1496,4,FALSE)</f>
        <v>AAC</v>
      </c>
      <c r="F97" s="131" t="str">
        <f>+VLOOKUP(C97,Participants!$A$1:$F$1496,5,FALSE)</f>
        <v>F</v>
      </c>
      <c r="G97" s="131">
        <f>+VLOOKUP(C97,Participants!$A$1:$F$1496,3,FALSE)</f>
        <v>6</v>
      </c>
      <c r="H97" s="131" t="str">
        <f>+VLOOKUP(C97,Participants!$A$1:$F$1496,6,FALSE)</f>
        <v>JV</v>
      </c>
      <c r="I97" s="246"/>
      <c r="J97" s="248"/>
      <c r="K97" s="248"/>
    </row>
    <row r="98" spans="1:11" ht="15.75" customHeight="1">
      <c r="A98" s="131">
        <v>4</v>
      </c>
      <c r="B98" s="131">
        <v>2</v>
      </c>
      <c r="C98" s="245">
        <v>625</v>
      </c>
      <c r="D98" s="131" t="str">
        <f>+VLOOKUP(C98,Participants!$A$1:$F$1496,2,FALSE)</f>
        <v>Sofia Flati</v>
      </c>
      <c r="E98" s="131" t="str">
        <f>+VLOOKUP(C98,Participants!$A$1:$F$1496,4,FALSE)</f>
        <v>AAC</v>
      </c>
      <c r="F98" s="131" t="str">
        <f>+VLOOKUP(C98,Participants!$A$1:$F$1496,5,FALSE)</f>
        <v>F</v>
      </c>
      <c r="G98" s="131">
        <f>+VLOOKUP(C98,Participants!$A$1:$F$1496,3,FALSE)</f>
        <v>6</v>
      </c>
      <c r="H98" s="131" t="str">
        <f>+VLOOKUP(C98,Participants!$A$1:$F$1496,6,FALSE)</f>
        <v>JV</v>
      </c>
      <c r="I98" s="246"/>
      <c r="J98" s="248"/>
      <c r="K98" s="248"/>
    </row>
    <row r="99" spans="1:11" ht="15.75" customHeight="1">
      <c r="A99" s="131">
        <v>4</v>
      </c>
      <c r="B99" s="131">
        <v>2</v>
      </c>
      <c r="C99" s="245">
        <v>615</v>
      </c>
      <c r="D99" s="131" t="str">
        <f>+VLOOKUP(C99,Participants!$A$1:$F$1496,2,FALSE)</f>
        <v>Gianna Vangura</v>
      </c>
      <c r="E99" s="131" t="str">
        <f>+VLOOKUP(C99,Participants!$A$1:$F$1496,4,FALSE)</f>
        <v>AAC</v>
      </c>
      <c r="F99" s="131" t="str">
        <f>+VLOOKUP(C99,Participants!$A$1:$F$1496,5,FALSE)</f>
        <v>F</v>
      </c>
      <c r="G99" s="131">
        <f>+VLOOKUP(C99,Participants!$A$1:$F$1496,3,FALSE)</f>
        <v>5</v>
      </c>
      <c r="H99" s="131" t="str">
        <f>+VLOOKUP(C99,Participants!$A$1:$F$1496,6,FALSE)</f>
        <v>JV</v>
      </c>
      <c r="I99" s="246"/>
      <c r="J99" s="248"/>
      <c r="K99" s="248"/>
    </row>
    <row r="100" spans="1:11" ht="15.75" customHeight="1">
      <c r="A100" s="131">
        <v>4</v>
      </c>
      <c r="B100" s="131">
        <v>3</v>
      </c>
      <c r="C100" s="245">
        <v>1059</v>
      </c>
      <c r="D100" s="131" t="str">
        <f>+VLOOKUP(C100,Participants!$A$1:$F$1496,2,FALSE)</f>
        <v>Mia Crofford</v>
      </c>
      <c r="E100" s="131" t="str">
        <f>+VLOOKUP(C100,Participants!$A$1:$F$1496,4,FALSE)</f>
        <v>HTS</v>
      </c>
      <c r="F100" s="131" t="str">
        <f>+VLOOKUP(C100,Participants!$A$1:$F$1496,5,FALSE)</f>
        <v>F</v>
      </c>
      <c r="G100" s="131">
        <f>+VLOOKUP(C100,Participants!$A$1:$F$1496,3,FALSE)</f>
        <v>5</v>
      </c>
      <c r="H100" s="131" t="str">
        <f>+VLOOKUP(C100,Participants!$A$1:$F$1496,6,FALSE)</f>
        <v>JV</v>
      </c>
      <c r="I100" s="246" t="s">
        <v>1322</v>
      </c>
      <c r="J100" s="247">
        <v>3</v>
      </c>
      <c r="K100" s="247">
        <v>6</v>
      </c>
    </row>
    <row r="101" spans="1:11" ht="15.75" customHeight="1">
      <c r="A101" s="131">
        <v>4</v>
      </c>
      <c r="B101" s="131">
        <v>3</v>
      </c>
      <c r="C101" s="245">
        <v>1061</v>
      </c>
      <c r="D101" s="131" t="str">
        <f>+VLOOKUP(C101,Participants!$A$1:$F$1496,2,FALSE)</f>
        <v>Tanner Gorsuch</v>
      </c>
      <c r="E101" s="131" t="str">
        <f>+VLOOKUP(C101,Participants!$A$1:$F$1496,4,FALSE)</f>
        <v>HTS</v>
      </c>
      <c r="F101" s="131" t="str">
        <f>+VLOOKUP(C101,Participants!$A$1:$F$1496,5,FALSE)</f>
        <v>F</v>
      </c>
      <c r="G101" s="131">
        <f>+VLOOKUP(C101,Participants!$A$1:$F$1496,3,FALSE)</f>
        <v>5</v>
      </c>
      <c r="H101" s="131" t="str">
        <f>+VLOOKUP(C101,Participants!$A$1:$F$1496,6,FALSE)</f>
        <v>JV</v>
      </c>
      <c r="I101" s="246"/>
      <c r="J101" s="248"/>
      <c r="K101" s="248"/>
    </row>
    <row r="102" spans="1:11" ht="15.75" customHeight="1">
      <c r="A102" s="131">
        <v>4</v>
      </c>
      <c r="B102" s="131">
        <v>3</v>
      </c>
      <c r="C102" s="245">
        <v>1053</v>
      </c>
      <c r="D102" s="131" t="str">
        <f>+VLOOKUP(C102,Participants!$A$1:$F$1496,2,FALSE)</f>
        <v>Ava Tournay</v>
      </c>
      <c r="E102" s="131" t="str">
        <f>+VLOOKUP(C102,Participants!$A$1:$F$1496,4,FALSE)</f>
        <v>HTS</v>
      </c>
      <c r="F102" s="131" t="str">
        <f>+VLOOKUP(C102,Participants!$A$1:$F$1496,5,FALSE)</f>
        <v>F</v>
      </c>
      <c r="G102" s="131">
        <f>+VLOOKUP(C102,Participants!$A$1:$F$1496,3,FALSE)</f>
        <v>5</v>
      </c>
      <c r="H102" s="131" t="str">
        <f>+VLOOKUP(C102,Participants!$A$1:$F$1496,6,FALSE)</f>
        <v>JV</v>
      </c>
      <c r="I102" s="246"/>
      <c r="J102" s="248"/>
      <c r="K102" s="248"/>
    </row>
    <row r="103" spans="1:11" ht="15.75" customHeight="1">
      <c r="A103" s="131">
        <v>4</v>
      </c>
      <c r="B103" s="131">
        <v>3</v>
      </c>
      <c r="C103" s="245">
        <v>1055</v>
      </c>
      <c r="D103" s="131" t="str">
        <f>+VLOOKUP(C103,Participants!$A$1:$F$1496,2,FALSE)</f>
        <v>Chloe Hornyak</v>
      </c>
      <c r="E103" s="131" t="str">
        <f>+VLOOKUP(C103,Participants!$A$1:$F$1496,4,FALSE)</f>
        <v>HTS</v>
      </c>
      <c r="F103" s="131" t="str">
        <f>+VLOOKUP(C103,Participants!$A$1:$F$1496,5,FALSE)</f>
        <v>F</v>
      </c>
      <c r="G103" s="131">
        <f>+VLOOKUP(C103,Participants!$A$1:$F$1496,3,FALSE)</f>
        <v>5</v>
      </c>
      <c r="H103" s="131" t="str">
        <f>+VLOOKUP(C103,Participants!$A$1:$F$1496,6,FALSE)</f>
        <v>JV</v>
      </c>
      <c r="I103" s="246"/>
      <c r="J103" s="248"/>
      <c r="K103" s="248"/>
    </row>
    <row r="104" spans="1:11" ht="15.75" customHeight="1">
      <c r="A104" s="131">
        <v>4</v>
      </c>
      <c r="B104" s="131">
        <v>4</v>
      </c>
      <c r="C104" s="245">
        <v>453</v>
      </c>
      <c r="D104" s="131" t="str">
        <f>+VLOOKUP(C104,Participants!$A$1:$F$1496,2,FALSE)</f>
        <v>Kaitlyn Darcy</v>
      </c>
      <c r="E104" s="131" t="str">
        <f>+VLOOKUP(C104,Participants!$A$1:$F$1496,4,FALSE)</f>
        <v>CDT</v>
      </c>
      <c r="F104" s="131" t="str">
        <f>+VLOOKUP(C104,Participants!$A$1:$F$1496,5,FALSE)</f>
        <v>F</v>
      </c>
      <c r="G104" s="131">
        <f>+VLOOKUP(C104,Participants!$A$1:$F$1496,3,FALSE)</f>
        <v>6</v>
      </c>
      <c r="H104" s="131" t="str">
        <f>+VLOOKUP(C104,Participants!$A$1:$F$1496,6,FALSE)</f>
        <v>JV</v>
      </c>
      <c r="I104" s="246" t="s">
        <v>1323</v>
      </c>
      <c r="J104" s="247">
        <v>10</v>
      </c>
      <c r="K104" s="250" t="s">
        <v>1371</v>
      </c>
    </row>
    <row r="105" spans="1:11" ht="15.75" customHeight="1">
      <c r="A105" s="131">
        <v>4</v>
      </c>
      <c r="B105" s="131">
        <v>4</v>
      </c>
      <c r="C105" s="245">
        <v>455</v>
      </c>
      <c r="D105" s="131" t="str">
        <f>+VLOOKUP(C105,Participants!$A$1:$F$1496,2,FALSE)</f>
        <v>Delanie Newell</v>
      </c>
      <c r="E105" s="131" t="str">
        <f>+VLOOKUP(C105,Participants!$A$1:$F$1496,4,FALSE)</f>
        <v>CDT</v>
      </c>
      <c r="F105" s="131" t="str">
        <f>+VLOOKUP(C105,Participants!$A$1:$F$1496,5,FALSE)</f>
        <v>F</v>
      </c>
      <c r="G105" s="131">
        <f>+VLOOKUP(C105,Participants!$A$1:$F$1496,3,FALSE)</f>
        <v>5</v>
      </c>
      <c r="H105" s="131" t="str">
        <f>+VLOOKUP(C105,Participants!$A$1:$F$1496,6,FALSE)</f>
        <v>JV</v>
      </c>
      <c r="I105" s="246"/>
      <c r="J105" s="248"/>
      <c r="K105" s="248"/>
    </row>
    <row r="106" spans="1:11" ht="15.75" customHeight="1">
      <c r="A106" s="131">
        <v>4</v>
      </c>
      <c r="B106" s="131">
        <v>4</v>
      </c>
      <c r="C106" s="245">
        <v>459</v>
      </c>
      <c r="D106" s="131" t="str">
        <f>+VLOOKUP(C106,Participants!$A$1:$F$1496,2,FALSE)</f>
        <v>Jillian Stahl</v>
      </c>
      <c r="E106" s="131" t="str">
        <f>+VLOOKUP(C106,Participants!$A$1:$F$1496,4,FALSE)</f>
        <v>CDT</v>
      </c>
      <c r="F106" s="131" t="str">
        <f>+VLOOKUP(C106,Participants!$A$1:$F$1496,5,FALSE)</f>
        <v>F</v>
      </c>
      <c r="G106" s="131">
        <f>+VLOOKUP(C106,Participants!$A$1:$F$1496,3,FALSE)</f>
        <v>6</v>
      </c>
      <c r="H106" s="131" t="str">
        <f>+VLOOKUP(C106,Participants!$A$1:$F$1496,6,FALSE)</f>
        <v>JV</v>
      </c>
      <c r="I106" s="246"/>
      <c r="J106" s="248"/>
      <c r="K106" s="248"/>
    </row>
    <row r="107" spans="1:11" ht="15.75" customHeight="1">
      <c r="A107" s="131">
        <v>4</v>
      </c>
      <c r="B107" s="131">
        <v>4</v>
      </c>
      <c r="C107" s="245">
        <v>456</v>
      </c>
      <c r="D107" s="131" t="str">
        <f>+VLOOKUP(C107,Participants!$A$1:$F$1496,2,FALSE)</f>
        <v>Nico Tavolario</v>
      </c>
      <c r="E107" s="131" t="str">
        <f>+VLOOKUP(C107,Participants!$A$1:$F$1496,4,FALSE)</f>
        <v>CDT</v>
      </c>
      <c r="F107" s="131" t="str">
        <f>+VLOOKUP(C107,Participants!$A$1:$F$1496,5,FALSE)</f>
        <v>F</v>
      </c>
      <c r="G107" s="131">
        <f>+VLOOKUP(C107,Participants!$A$1:$F$1496,3,FALSE)</f>
        <v>5</v>
      </c>
      <c r="H107" s="131" t="str">
        <f>+VLOOKUP(C107,Participants!$A$1:$F$1496,6,FALSE)</f>
        <v>JV</v>
      </c>
      <c r="I107" s="246"/>
      <c r="J107" s="248"/>
      <c r="K107" s="248"/>
    </row>
    <row r="108" spans="1:11" ht="15.75" customHeight="1">
      <c r="A108" s="131">
        <v>4</v>
      </c>
      <c r="B108" s="131">
        <v>5</v>
      </c>
      <c r="C108" s="245">
        <v>635</v>
      </c>
      <c r="D108" s="131" t="str">
        <f>+VLOOKUP(C108,Participants!$A$1:$F$1496,2,FALSE)</f>
        <v>Ari Buchanan</v>
      </c>
      <c r="E108" s="131" t="str">
        <f>+VLOOKUP(C108,Participants!$A$1:$F$1496,4,FALSE)</f>
        <v>AAC</v>
      </c>
      <c r="F108" s="131" t="str">
        <f>+VLOOKUP(C108,Participants!$A$1:$F$1496,5,FALSE)</f>
        <v>F</v>
      </c>
      <c r="G108" s="131">
        <f>+VLOOKUP(C108,Participants!$A$1:$F$1496,3,FALSE)</f>
        <v>5</v>
      </c>
      <c r="H108" s="131" t="str">
        <f>+VLOOKUP(C108,Participants!$A$1:$F$1496,6,FALSE)</f>
        <v>JV</v>
      </c>
      <c r="I108" s="246" t="s">
        <v>1324</v>
      </c>
      <c r="J108" s="247">
        <v>9</v>
      </c>
      <c r="K108" s="250" t="s">
        <v>1371</v>
      </c>
    </row>
    <row r="109" spans="1:11" ht="15.75" customHeight="1">
      <c r="A109" s="131">
        <v>4</v>
      </c>
      <c r="B109" s="131">
        <v>5</v>
      </c>
      <c r="C109" s="245">
        <v>616</v>
      </c>
      <c r="D109" s="131" t="str">
        <f>+VLOOKUP(C109,Participants!$A$1:$F$1496,2,FALSE)</f>
        <v>Grace Masterson</v>
      </c>
      <c r="E109" s="131" t="str">
        <f>+VLOOKUP(C109,Participants!$A$1:$F$1496,4,FALSE)</f>
        <v>AAC</v>
      </c>
      <c r="F109" s="131" t="str">
        <f>+VLOOKUP(C109,Participants!$A$1:$F$1496,5,FALSE)</f>
        <v>F</v>
      </c>
      <c r="G109" s="131">
        <f>+VLOOKUP(C109,Participants!$A$1:$F$1496,3,FALSE)</f>
        <v>5</v>
      </c>
      <c r="H109" s="131" t="str">
        <f>+VLOOKUP(C109,Participants!$A$1:$F$1496,6,FALSE)</f>
        <v>JV</v>
      </c>
      <c r="I109" s="246"/>
      <c r="J109" s="248"/>
      <c r="K109" s="248"/>
    </row>
    <row r="110" spans="1:11" ht="15.75" customHeight="1">
      <c r="A110" s="131">
        <v>4</v>
      </c>
      <c r="B110" s="131">
        <v>5</v>
      </c>
      <c r="C110" s="245">
        <v>618</v>
      </c>
      <c r="D110" s="131" t="str">
        <f>+VLOOKUP(C110,Participants!$A$1:$F$1496,2,FALSE)</f>
        <v>Seava Cresta</v>
      </c>
      <c r="E110" s="131" t="str">
        <f>+VLOOKUP(C110,Participants!$A$1:$F$1496,4,FALSE)</f>
        <v>AAC</v>
      </c>
      <c r="F110" s="131" t="str">
        <f>+VLOOKUP(C110,Participants!$A$1:$F$1496,5,FALSE)</f>
        <v>F</v>
      </c>
      <c r="G110" s="131">
        <f>+VLOOKUP(C110,Participants!$A$1:$F$1496,3,FALSE)</f>
        <v>5</v>
      </c>
      <c r="H110" s="131" t="str">
        <f>+VLOOKUP(C110,Participants!$A$1:$F$1496,6,FALSE)</f>
        <v>JV</v>
      </c>
      <c r="I110" s="246"/>
      <c r="J110" s="248"/>
      <c r="K110" s="248"/>
    </row>
    <row r="111" spans="1:11" ht="15.75" customHeight="1">
      <c r="A111" s="131">
        <v>4</v>
      </c>
      <c r="B111" s="131">
        <v>5</v>
      </c>
      <c r="C111" s="245">
        <v>617</v>
      </c>
      <c r="D111" s="131" t="str">
        <f>+VLOOKUP(C111,Participants!$A$1:$F$1496,2,FALSE)</f>
        <v>Katherine Repasky</v>
      </c>
      <c r="E111" s="131" t="str">
        <f>+VLOOKUP(C111,Participants!$A$1:$F$1496,4,FALSE)</f>
        <v>AAC</v>
      </c>
      <c r="F111" s="131" t="str">
        <f>+VLOOKUP(C111,Participants!$A$1:$F$1496,5,FALSE)</f>
        <v>F</v>
      </c>
      <c r="G111" s="131">
        <f>+VLOOKUP(C111,Participants!$A$1:$F$1496,3,FALSE)</f>
        <v>5</v>
      </c>
      <c r="H111" s="131" t="str">
        <f>+VLOOKUP(C111,Participants!$A$1:$F$1496,6,FALSE)</f>
        <v>JV</v>
      </c>
      <c r="I111" s="246"/>
      <c r="J111" s="248"/>
      <c r="K111" s="248"/>
    </row>
    <row r="112" spans="1:11" ht="15.75" customHeight="1">
      <c r="A112" s="131">
        <v>4</v>
      </c>
      <c r="B112" s="131">
        <v>6</v>
      </c>
      <c r="C112" s="245">
        <v>331</v>
      </c>
      <c r="D112" s="131" t="str">
        <f>+VLOOKUP(C112,Participants!$A$1:$F$1496,2,FALSE)</f>
        <v>Emmalyn Blackburn</v>
      </c>
      <c r="E112" s="131" t="str">
        <f>+VLOOKUP(C112,Participants!$A$1:$F$1496,4,FALSE)</f>
        <v>BTA</v>
      </c>
      <c r="F112" s="131" t="str">
        <f>+VLOOKUP(C112,Participants!$A$1:$F$1496,5,FALSE)</f>
        <v>F</v>
      </c>
      <c r="G112" s="131">
        <f>+VLOOKUP(C112,Participants!$A$1:$F$1496,3,FALSE)</f>
        <v>5</v>
      </c>
      <c r="H112" s="131" t="str">
        <f>+VLOOKUP(C112,Participants!$A$1:$F$1496,6,FALSE)</f>
        <v>JV</v>
      </c>
      <c r="I112" s="246" t="s">
        <v>1325</v>
      </c>
      <c r="J112" s="247">
        <v>12</v>
      </c>
      <c r="K112" s="250" t="s">
        <v>1371</v>
      </c>
    </row>
    <row r="113" spans="1:11" ht="15.75" customHeight="1">
      <c r="A113" s="131">
        <v>4</v>
      </c>
      <c r="B113" s="131">
        <v>6</v>
      </c>
      <c r="C113" s="245">
        <v>338</v>
      </c>
      <c r="D113" s="131" t="str">
        <f>+VLOOKUP(C113,Participants!$A$1:$F$1496,2,FALSE)</f>
        <v>Gianna Noro</v>
      </c>
      <c r="E113" s="131" t="str">
        <f>+VLOOKUP(C113,Participants!$A$1:$F$1496,4,FALSE)</f>
        <v>BTA</v>
      </c>
      <c r="F113" s="131" t="str">
        <f>+VLOOKUP(C113,Participants!$A$1:$F$1496,5,FALSE)</f>
        <v>F</v>
      </c>
      <c r="G113" s="131">
        <f>+VLOOKUP(C113,Participants!$A$1:$F$1496,3,FALSE)</f>
        <v>6</v>
      </c>
      <c r="H113" s="131" t="str">
        <f>+VLOOKUP(C113,Participants!$A$1:$F$1496,6,FALSE)</f>
        <v>JV</v>
      </c>
      <c r="I113" s="246"/>
      <c r="J113" s="248"/>
      <c r="K113" s="248"/>
    </row>
    <row r="114" spans="1:11" ht="15.75" customHeight="1">
      <c r="A114" s="131">
        <v>4</v>
      </c>
      <c r="B114" s="131">
        <v>6</v>
      </c>
      <c r="C114" s="245">
        <v>336</v>
      </c>
      <c r="D114" s="131" t="str">
        <f>+VLOOKUP(C114,Participants!$A$1:$F$1496,2,FALSE)</f>
        <v>Elena Rossetti</v>
      </c>
      <c r="E114" s="131" t="str">
        <f>+VLOOKUP(C114,Participants!$A$1:$F$1496,4,FALSE)</f>
        <v>BTA</v>
      </c>
      <c r="F114" s="131" t="str">
        <f>+VLOOKUP(C114,Participants!$A$1:$F$1496,5,FALSE)</f>
        <v>F</v>
      </c>
      <c r="G114" s="131">
        <f>+VLOOKUP(C114,Participants!$A$1:$F$1496,3,FALSE)</f>
        <v>6</v>
      </c>
      <c r="H114" s="131" t="str">
        <f>+VLOOKUP(C114,Participants!$A$1:$F$1496,6,FALSE)</f>
        <v>JV</v>
      </c>
      <c r="I114" s="246"/>
      <c r="J114" s="248"/>
      <c r="K114" s="248"/>
    </row>
    <row r="115" spans="1:11" ht="15.75" customHeight="1">
      <c r="A115" s="131">
        <v>4</v>
      </c>
      <c r="B115" s="131">
        <v>6</v>
      </c>
      <c r="C115" s="245">
        <v>336</v>
      </c>
      <c r="D115" s="131" t="str">
        <f>+VLOOKUP(C115,Participants!$A$1:$F$1496,2,FALSE)</f>
        <v>Elena Rossetti</v>
      </c>
      <c r="E115" s="131" t="str">
        <f>+VLOOKUP(C115,Participants!$A$1:$F$1496,4,FALSE)</f>
        <v>BTA</v>
      </c>
      <c r="F115" s="131" t="str">
        <f>+VLOOKUP(C115,Participants!$A$1:$F$1496,5,FALSE)</f>
        <v>F</v>
      </c>
      <c r="G115" s="131">
        <f>+VLOOKUP(C115,Participants!$A$1:$F$1496,3,FALSE)</f>
        <v>6</v>
      </c>
      <c r="H115" s="131" t="str">
        <f>+VLOOKUP(C115,Participants!$A$1:$F$1496,6,FALSE)</f>
        <v>JV</v>
      </c>
      <c r="I115" s="246"/>
      <c r="J115" s="248"/>
      <c r="K115" s="248"/>
    </row>
    <row r="116" spans="1:11" ht="15.75" customHeight="1">
      <c r="A116" s="131">
        <v>4</v>
      </c>
      <c r="B116" s="131">
        <v>7</v>
      </c>
      <c r="C116" s="245">
        <v>48</v>
      </c>
      <c r="D116" s="131" t="str">
        <f>+VLOOKUP(C116,Participants!$A$1:$F$1496,2,FALSE)</f>
        <v>Bianca Udrea</v>
      </c>
      <c r="E116" s="131" t="str">
        <f>+VLOOKUP(C116,Participants!$A$1:$F$1496,4,FALSE)</f>
        <v>BFS</v>
      </c>
      <c r="F116" s="131" t="str">
        <f>+VLOOKUP(C116,Participants!$A$1:$F$1496,5,FALSE)</f>
        <v>F</v>
      </c>
      <c r="G116" s="131">
        <f>+VLOOKUP(C116,Participants!$A$1:$F$1496,3,FALSE)</f>
        <v>5</v>
      </c>
      <c r="H116" s="131" t="str">
        <f>+VLOOKUP(C116,Participants!$A$1:$F$1496,6,FALSE)</f>
        <v>JV</v>
      </c>
      <c r="I116" s="246" t="s">
        <v>1326</v>
      </c>
      <c r="J116" s="247">
        <v>8</v>
      </c>
      <c r="K116" s="250" t="s">
        <v>1371</v>
      </c>
    </row>
    <row r="117" spans="1:11" ht="15.75" customHeight="1">
      <c r="A117" s="131">
        <v>4</v>
      </c>
      <c r="B117" s="131">
        <v>7</v>
      </c>
      <c r="C117" s="245">
        <v>47</v>
      </c>
      <c r="D117" s="131" t="str">
        <f>+VLOOKUP(C117,Participants!$A$1:$F$1496,2,FALSE)</f>
        <v>Alexandra Aiello</v>
      </c>
      <c r="E117" s="131" t="str">
        <f>+VLOOKUP(C117,Participants!$A$1:$F$1496,4,FALSE)</f>
        <v>BFS</v>
      </c>
      <c r="F117" s="131" t="str">
        <f>+VLOOKUP(C117,Participants!$A$1:$F$1496,5,FALSE)</f>
        <v>F</v>
      </c>
      <c r="G117" s="131">
        <f>+VLOOKUP(C117,Participants!$A$1:$F$1496,3,FALSE)</f>
        <v>5</v>
      </c>
      <c r="H117" s="131" t="str">
        <f>+VLOOKUP(C117,Participants!$A$1:$F$1496,6,FALSE)</f>
        <v>JV</v>
      </c>
      <c r="I117" s="246"/>
      <c r="J117" s="248"/>
      <c r="K117" s="248"/>
    </row>
    <row r="118" spans="1:11" ht="15.75" customHeight="1">
      <c r="A118" s="131">
        <v>4</v>
      </c>
      <c r="B118" s="131">
        <v>7</v>
      </c>
      <c r="C118" s="245">
        <v>54</v>
      </c>
      <c r="D118" s="131" t="str">
        <f>+VLOOKUP(C118,Participants!$A$1:$F$1496,2,FALSE)</f>
        <v>Megan McLaughlin</v>
      </c>
      <c r="E118" s="131" t="str">
        <f>+VLOOKUP(C118,Participants!$A$1:$F$1496,4,FALSE)</f>
        <v>BFS</v>
      </c>
      <c r="F118" s="131" t="str">
        <f>+VLOOKUP(C118,Participants!$A$1:$F$1496,5,FALSE)</f>
        <v>F</v>
      </c>
      <c r="G118" s="131">
        <f>+VLOOKUP(C118,Participants!$A$1:$F$1496,3,FALSE)</f>
        <v>5</v>
      </c>
      <c r="H118" s="131" t="str">
        <f>+VLOOKUP(C118,Participants!$A$1:$F$1496,6,FALSE)</f>
        <v>JV</v>
      </c>
      <c r="I118" s="246"/>
      <c r="J118" s="248"/>
      <c r="K118" s="248"/>
    </row>
    <row r="119" spans="1:11" ht="15.75" customHeight="1">
      <c r="A119" s="131">
        <v>4</v>
      </c>
      <c r="B119" s="131">
        <v>7</v>
      </c>
      <c r="C119" s="245">
        <v>52</v>
      </c>
      <c r="D119" s="131" t="str">
        <f>+VLOOKUP(C119,Participants!$A$1:$F$1496,2,FALSE)</f>
        <v>Maria Pasquinelli</v>
      </c>
      <c r="E119" s="131" t="str">
        <f>+VLOOKUP(C119,Participants!$A$1:$F$1496,4,FALSE)</f>
        <v>BFS</v>
      </c>
      <c r="F119" s="131" t="str">
        <f>+VLOOKUP(C119,Participants!$A$1:$F$1496,5,FALSE)</f>
        <v>F</v>
      </c>
      <c r="G119" s="131">
        <f>+VLOOKUP(C119,Participants!$A$1:$F$1496,3,FALSE)</f>
        <v>5</v>
      </c>
      <c r="H119" s="131" t="str">
        <f>+VLOOKUP(C119,Participants!$A$1:$F$1496,6,FALSE)</f>
        <v>JV</v>
      </c>
      <c r="I119" s="246"/>
      <c r="J119" s="248"/>
      <c r="K119" s="248"/>
    </row>
    <row r="120" spans="1:11" ht="15.75" customHeight="1">
      <c r="A120" s="239">
        <v>5</v>
      </c>
      <c r="B120" s="239">
        <v>1</v>
      </c>
      <c r="C120" s="240">
        <v>457</v>
      </c>
      <c r="D120" s="239" t="str">
        <f>+VLOOKUP(C120,Participants!$A$1:$F$1496,2,FALSE)</f>
        <v>Veronica McCarthy</v>
      </c>
      <c r="E120" s="239" t="str">
        <f>+VLOOKUP(C120,Participants!$A$1:$F$1496,4,FALSE)</f>
        <v>CDT</v>
      </c>
      <c r="F120" s="239" t="str">
        <f>+VLOOKUP(C120,Participants!$A$1:$F$1496,5,FALSE)</f>
        <v>F</v>
      </c>
      <c r="G120" s="239">
        <f>+VLOOKUP(C120,Participants!$A$1:$F$1496,3,FALSE)</f>
        <v>5</v>
      </c>
      <c r="H120" s="239" t="str">
        <f>+VLOOKUP(C120,Participants!$A$1:$F$1496,6,FALSE)</f>
        <v>JV</v>
      </c>
      <c r="I120" s="241" t="s">
        <v>1327</v>
      </c>
      <c r="J120" s="242">
        <v>7</v>
      </c>
      <c r="K120" s="242">
        <v>4</v>
      </c>
    </row>
    <row r="121" spans="1:11" ht="15.75" customHeight="1">
      <c r="A121" s="239">
        <v>5</v>
      </c>
      <c r="B121" s="239">
        <v>1</v>
      </c>
      <c r="C121" s="240">
        <v>451</v>
      </c>
      <c r="D121" s="239" t="str">
        <f>+VLOOKUP(C121,Participants!$A$1:$F$1496,2,FALSE)</f>
        <v>Morgan Mudge</v>
      </c>
      <c r="E121" s="239" t="str">
        <f>+VLOOKUP(C121,Participants!$A$1:$F$1496,4,FALSE)</f>
        <v>CDT</v>
      </c>
      <c r="F121" s="239" t="str">
        <f>+VLOOKUP(C121,Participants!$A$1:$F$1496,5,FALSE)</f>
        <v>F</v>
      </c>
      <c r="G121" s="239">
        <f>+VLOOKUP(C121,Participants!$A$1:$F$1496,3,FALSE)</f>
        <v>5</v>
      </c>
      <c r="H121" s="239" t="str">
        <f>+VLOOKUP(C121,Participants!$A$1:$F$1496,6,FALSE)</f>
        <v>JV</v>
      </c>
      <c r="I121" s="241"/>
      <c r="J121" s="243"/>
      <c r="K121" s="243"/>
    </row>
    <row r="122" spans="1:11" ht="15.75" customHeight="1">
      <c r="A122" s="239">
        <v>5</v>
      </c>
      <c r="B122" s="239">
        <v>1</v>
      </c>
      <c r="C122" s="240">
        <v>452</v>
      </c>
      <c r="D122" s="239" t="str">
        <f>+VLOOKUP(C122,Participants!$A$1:$F$1496,2,FALSE)</f>
        <v>Olivia DiGiacomo</v>
      </c>
      <c r="E122" s="239" t="str">
        <f>+VLOOKUP(C122,Participants!$A$1:$F$1496,4,FALSE)</f>
        <v>CDT</v>
      </c>
      <c r="F122" s="239" t="str">
        <f>+VLOOKUP(C122,Participants!$A$1:$F$1496,5,FALSE)</f>
        <v>F</v>
      </c>
      <c r="G122" s="239">
        <f>+VLOOKUP(C122,Participants!$A$1:$F$1496,3,FALSE)</f>
        <v>5</v>
      </c>
      <c r="H122" s="239" t="str">
        <f>+VLOOKUP(C122,Participants!$A$1:$F$1496,6,FALSE)</f>
        <v>JV</v>
      </c>
      <c r="I122" s="241"/>
      <c r="J122" s="243"/>
      <c r="K122" s="243"/>
    </row>
    <row r="123" spans="1:11" ht="15.75" customHeight="1">
      <c r="A123" s="239">
        <v>5</v>
      </c>
      <c r="B123" s="239">
        <v>1</v>
      </c>
      <c r="C123" s="240">
        <v>450</v>
      </c>
      <c r="D123" s="239" t="str">
        <f>+VLOOKUP(C123,Participants!$A$1:$F$1496,2,FALSE)</f>
        <v>Maria Stiger</v>
      </c>
      <c r="E123" s="239" t="str">
        <f>+VLOOKUP(C123,Participants!$A$1:$F$1496,4,FALSE)</f>
        <v>CDT</v>
      </c>
      <c r="F123" s="239" t="str">
        <f>+VLOOKUP(C123,Participants!$A$1:$F$1496,5,FALSE)</f>
        <v>F</v>
      </c>
      <c r="G123" s="239">
        <f>+VLOOKUP(C123,Participants!$A$1:$F$1496,3,FALSE)</f>
        <v>5</v>
      </c>
      <c r="H123" s="239" t="str">
        <f>+VLOOKUP(C123,Participants!$A$1:$F$1496,6,FALSE)</f>
        <v>JV</v>
      </c>
      <c r="I123" s="241"/>
      <c r="J123" s="243"/>
      <c r="K123" s="243"/>
    </row>
    <row r="124" spans="1:11" ht="15.75" customHeight="1">
      <c r="A124" s="239">
        <v>5</v>
      </c>
      <c r="B124" s="239">
        <v>2</v>
      </c>
      <c r="C124" s="240">
        <v>64</v>
      </c>
      <c r="D124" s="239" t="str">
        <f>+VLOOKUP(C124,Participants!$A$1:$F$1496,2,FALSE)</f>
        <v>Sarah Haskins</v>
      </c>
      <c r="E124" s="239" t="str">
        <f>+VLOOKUP(C124,Participants!$A$1:$F$1496,4,FALSE)</f>
        <v>BFS</v>
      </c>
      <c r="F124" s="239" t="str">
        <f>+VLOOKUP(C124,Participants!$A$1:$F$1496,5,FALSE)</f>
        <v>F</v>
      </c>
      <c r="G124" s="239">
        <f>+VLOOKUP(C124,Participants!$A$1:$F$1496,3,FALSE)</f>
        <v>6</v>
      </c>
      <c r="H124" s="239" t="str">
        <f>+VLOOKUP(C124,Participants!$A$1:$F$1496,6,FALSE)</f>
        <v>JV</v>
      </c>
      <c r="I124" s="241" t="s">
        <v>1328</v>
      </c>
      <c r="J124" s="242">
        <v>4</v>
      </c>
      <c r="K124" s="242">
        <v>5</v>
      </c>
    </row>
    <row r="125" spans="1:11" ht="15.75" customHeight="1">
      <c r="A125" s="239">
        <v>5</v>
      </c>
      <c r="B125" s="239">
        <v>2</v>
      </c>
      <c r="C125" s="240">
        <v>53</v>
      </c>
      <c r="D125" s="239" t="str">
        <f>+VLOOKUP(C125,Participants!$A$1:$F$1496,2,FALSE)</f>
        <v>Mary Maloney</v>
      </c>
      <c r="E125" s="239" t="str">
        <f>+VLOOKUP(C125,Participants!$A$1:$F$1496,4,FALSE)</f>
        <v>BFS</v>
      </c>
      <c r="F125" s="239" t="str">
        <f>+VLOOKUP(C125,Participants!$A$1:$F$1496,5,FALSE)</f>
        <v>F</v>
      </c>
      <c r="G125" s="239">
        <f>+VLOOKUP(C125,Participants!$A$1:$F$1496,3,FALSE)</f>
        <v>5</v>
      </c>
      <c r="H125" s="239" t="str">
        <f>+VLOOKUP(C125,Participants!$A$1:$F$1496,6,FALSE)</f>
        <v>JV</v>
      </c>
      <c r="I125" s="241"/>
      <c r="J125" s="243"/>
      <c r="K125" s="243"/>
    </row>
    <row r="126" spans="1:11" ht="15.75" customHeight="1">
      <c r="A126" s="239">
        <v>5</v>
      </c>
      <c r="B126" s="239">
        <v>2</v>
      </c>
      <c r="C126" s="240">
        <v>51</v>
      </c>
      <c r="D126" s="239" t="str">
        <f>+VLOOKUP(C126,Participants!$A$1:$F$1496,2,FALSE)</f>
        <v>Lucy Puhalla</v>
      </c>
      <c r="E126" s="239" t="str">
        <f>+VLOOKUP(C126,Participants!$A$1:$F$1496,4,FALSE)</f>
        <v>BFS</v>
      </c>
      <c r="F126" s="239" t="str">
        <f>+VLOOKUP(C126,Participants!$A$1:$F$1496,5,FALSE)</f>
        <v>F</v>
      </c>
      <c r="G126" s="239">
        <f>+VLOOKUP(C126,Participants!$A$1:$F$1496,3,FALSE)</f>
        <v>5</v>
      </c>
      <c r="H126" s="239" t="str">
        <f>+VLOOKUP(C126,Participants!$A$1:$F$1496,6,FALSE)</f>
        <v>JV</v>
      </c>
      <c r="I126" s="241"/>
      <c r="J126" s="243"/>
      <c r="K126" s="243"/>
    </row>
    <row r="127" spans="1:11" ht="15.75" customHeight="1">
      <c r="A127" s="239">
        <v>5</v>
      </c>
      <c r="B127" s="239">
        <v>2</v>
      </c>
      <c r="C127" s="240">
        <v>56</v>
      </c>
      <c r="D127" s="239" t="str">
        <f>+VLOOKUP(C127,Participants!$A$1:$F$1496,2,FALSE)</f>
        <v>Tessa Duchi</v>
      </c>
      <c r="E127" s="239" t="str">
        <f>+VLOOKUP(C127,Participants!$A$1:$F$1496,4,FALSE)</f>
        <v>BFS</v>
      </c>
      <c r="F127" s="239" t="str">
        <f>+VLOOKUP(C127,Participants!$A$1:$F$1496,5,FALSE)</f>
        <v>F</v>
      </c>
      <c r="G127" s="239">
        <f>+VLOOKUP(C127,Participants!$A$1:$F$1496,3,FALSE)</f>
        <v>5</v>
      </c>
      <c r="H127" s="239" t="str">
        <f>+VLOOKUP(C127,Participants!$A$1:$F$1496,6,FALSE)</f>
        <v>JV</v>
      </c>
      <c r="I127" s="241"/>
      <c r="J127" s="243"/>
      <c r="K127" s="243"/>
    </row>
    <row r="128" spans="1:11" ht="15.75" customHeight="1">
      <c r="A128" s="239">
        <v>5</v>
      </c>
      <c r="B128" s="239">
        <v>3</v>
      </c>
      <c r="C128" s="240">
        <v>619</v>
      </c>
      <c r="D128" s="239" t="str">
        <f>+VLOOKUP(C128,Participants!$A$1:$F$1496,2,FALSE)</f>
        <v>Abigail Stalder</v>
      </c>
      <c r="E128" s="239" t="str">
        <f>+VLOOKUP(C128,Participants!$A$1:$F$1496,4,FALSE)</f>
        <v>AAC</v>
      </c>
      <c r="F128" s="239" t="str">
        <f>+VLOOKUP(C128,Participants!$A$1:$F$1496,5,FALSE)</f>
        <v>F</v>
      </c>
      <c r="G128" s="239">
        <f>+VLOOKUP(C128,Participants!$A$1:$F$1496,3,FALSE)</f>
        <v>6</v>
      </c>
      <c r="H128" s="239" t="str">
        <f>+VLOOKUP(C128,Participants!$A$1:$F$1496,6,FALSE)</f>
        <v>JV</v>
      </c>
      <c r="I128" s="241" t="s">
        <v>1329</v>
      </c>
      <c r="J128" s="242">
        <v>2</v>
      </c>
      <c r="K128" s="242">
        <v>8</v>
      </c>
    </row>
    <row r="129" spans="1:11" ht="15.75" customHeight="1">
      <c r="A129" s="239">
        <v>5</v>
      </c>
      <c r="B129" s="239">
        <v>3</v>
      </c>
      <c r="C129" s="240">
        <v>626</v>
      </c>
      <c r="D129" s="239" t="str">
        <f>+VLOOKUP(C129,Participants!$A$1:$F$1496,2,FALSE)</f>
        <v>Victoria Taylor</v>
      </c>
      <c r="E129" s="239" t="str">
        <f>+VLOOKUP(C129,Participants!$A$1:$F$1496,4,FALSE)</f>
        <v>AAC</v>
      </c>
      <c r="F129" s="239" t="str">
        <f>+VLOOKUP(C129,Participants!$A$1:$F$1496,5,FALSE)</f>
        <v>F</v>
      </c>
      <c r="G129" s="239">
        <f>+VLOOKUP(C129,Participants!$A$1:$F$1496,3,FALSE)</f>
        <v>6</v>
      </c>
      <c r="H129" s="239" t="str">
        <f>+VLOOKUP(C129,Participants!$A$1:$F$1496,6,FALSE)</f>
        <v>JV</v>
      </c>
      <c r="I129" s="241"/>
      <c r="J129" s="243"/>
      <c r="K129" s="243"/>
    </row>
    <row r="130" spans="1:11" ht="15.75" customHeight="1">
      <c r="A130" s="239">
        <v>5</v>
      </c>
      <c r="B130" s="239">
        <v>3</v>
      </c>
      <c r="C130" s="240">
        <v>620</v>
      </c>
      <c r="D130" s="239" t="str">
        <f>+VLOOKUP(C130,Participants!$A$1:$F$1496,2,FALSE)</f>
        <v>Alexandra Taylor</v>
      </c>
      <c r="E130" s="239" t="str">
        <f>+VLOOKUP(C130,Participants!$A$1:$F$1496,4,FALSE)</f>
        <v>AAC</v>
      </c>
      <c r="F130" s="239" t="str">
        <f>+VLOOKUP(C130,Participants!$A$1:$F$1496,5,FALSE)</f>
        <v>F</v>
      </c>
      <c r="G130" s="239">
        <f>+VLOOKUP(C130,Participants!$A$1:$F$1496,3,FALSE)</f>
        <v>6</v>
      </c>
      <c r="H130" s="239" t="str">
        <f>+VLOOKUP(C130,Participants!$A$1:$F$1496,6,FALSE)</f>
        <v>JV</v>
      </c>
      <c r="I130" s="241"/>
      <c r="J130" s="243"/>
      <c r="K130" s="243"/>
    </row>
    <row r="131" spans="1:11" ht="15.75" customHeight="1">
      <c r="A131" s="239">
        <v>5</v>
      </c>
      <c r="B131" s="239">
        <v>3</v>
      </c>
      <c r="C131" s="240">
        <v>624</v>
      </c>
      <c r="D131" s="239" t="str">
        <f>+VLOOKUP(C131,Participants!$A$1:$F$1496,2,FALSE)</f>
        <v>Riley Mahon</v>
      </c>
      <c r="E131" s="239" t="str">
        <f>+VLOOKUP(C131,Participants!$A$1:$F$1496,4,FALSE)</f>
        <v>AAC</v>
      </c>
      <c r="F131" s="239" t="str">
        <f>+VLOOKUP(C131,Participants!$A$1:$F$1496,5,FALSE)</f>
        <v>F</v>
      </c>
      <c r="G131" s="239">
        <f>+VLOOKUP(C131,Participants!$A$1:$F$1496,3,FALSE)</f>
        <v>6</v>
      </c>
      <c r="H131" s="239" t="str">
        <f>+VLOOKUP(C131,Participants!$A$1:$F$1496,6,FALSE)</f>
        <v>JV</v>
      </c>
      <c r="I131" s="241"/>
      <c r="J131" s="243"/>
      <c r="K131" s="243"/>
    </row>
    <row r="132" spans="1:11" ht="15.75" customHeight="1">
      <c r="A132" s="239">
        <v>5</v>
      </c>
      <c r="B132" s="239">
        <v>4</v>
      </c>
      <c r="C132" s="240">
        <v>334</v>
      </c>
      <c r="D132" s="239" t="str">
        <f>+VLOOKUP(C132,Participants!$A$1:$F$1496,2,FALSE)</f>
        <v>Alexis Gralewski</v>
      </c>
      <c r="E132" s="239" t="str">
        <f>+VLOOKUP(C132,Participants!$A$1:$F$1496,4,FALSE)</f>
        <v>BTA</v>
      </c>
      <c r="F132" s="239" t="str">
        <f>+VLOOKUP(C132,Participants!$A$1:$F$1496,5,FALSE)</f>
        <v>F</v>
      </c>
      <c r="G132" s="239">
        <f>+VLOOKUP(C132,Participants!$A$1:$F$1496,3,FALSE)</f>
        <v>6</v>
      </c>
      <c r="H132" s="239" t="str">
        <f>+VLOOKUP(C132,Participants!$A$1:$F$1496,6,FALSE)</f>
        <v>JV</v>
      </c>
      <c r="I132" s="241" t="s">
        <v>1330</v>
      </c>
      <c r="J132" s="242">
        <v>1</v>
      </c>
      <c r="K132" s="242">
        <v>10</v>
      </c>
    </row>
    <row r="133" spans="1:11" ht="15.75" customHeight="1">
      <c r="A133" s="239">
        <v>5</v>
      </c>
      <c r="B133" s="239">
        <v>4</v>
      </c>
      <c r="C133" s="240">
        <v>342</v>
      </c>
      <c r="D133" s="239" t="str">
        <f>+VLOOKUP(C133,Participants!$A$1:$F$1496,2,FALSE)</f>
        <v>Sterling Thomson</v>
      </c>
      <c r="E133" s="239" t="str">
        <f>+VLOOKUP(C133,Participants!$A$1:$F$1496,4,FALSE)</f>
        <v>BTA</v>
      </c>
      <c r="F133" s="239" t="str">
        <f>+VLOOKUP(C133,Participants!$A$1:$F$1496,5,FALSE)</f>
        <v>F</v>
      </c>
      <c r="G133" s="239">
        <f>+VLOOKUP(C133,Participants!$A$1:$F$1496,3,FALSE)</f>
        <v>6</v>
      </c>
      <c r="H133" s="239" t="str">
        <f>+VLOOKUP(C133,Participants!$A$1:$F$1496,6,FALSE)</f>
        <v>JV</v>
      </c>
      <c r="I133" s="241"/>
      <c r="J133" s="243"/>
      <c r="K133" s="243"/>
    </row>
    <row r="134" spans="1:11" ht="15.75" customHeight="1">
      <c r="A134" s="239">
        <v>5</v>
      </c>
      <c r="B134" s="239">
        <v>4</v>
      </c>
      <c r="C134" s="240">
        <v>341</v>
      </c>
      <c r="D134" s="239" t="str">
        <f>+VLOOKUP(C134,Participants!$A$1:$F$1496,2,FALSE)</f>
        <v>Skye Byrnes</v>
      </c>
      <c r="E134" s="239" t="str">
        <f>+VLOOKUP(C134,Participants!$A$1:$F$1496,4,FALSE)</f>
        <v>BTA</v>
      </c>
      <c r="F134" s="239" t="str">
        <f>+VLOOKUP(C134,Participants!$A$1:$F$1496,5,FALSE)</f>
        <v>F</v>
      </c>
      <c r="G134" s="239">
        <f>+VLOOKUP(C134,Participants!$A$1:$F$1496,3,FALSE)</f>
        <v>6</v>
      </c>
      <c r="H134" s="239" t="str">
        <f>+VLOOKUP(C134,Participants!$A$1:$F$1496,6,FALSE)</f>
        <v>JV</v>
      </c>
      <c r="I134" s="241"/>
      <c r="J134" s="243"/>
      <c r="K134" s="243"/>
    </row>
    <row r="135" spans="1:11" ht="15.75" customHeight="1">
      <c r="A135" s="239">
        <v>5</v>
      </c>
      <c r="B135" s="239">
        <v>4</v>
      </c>
      <c r="C135" s="240">
        <v>341</v>
      </c>
      <c r="D135" s="239" t="str">
        <f>+VLOOKUP(C135,Participants!$A$1:$F$1496,2,FALSE)</f>
        <v>Skye Byrnes</v>
      </c>
      <c r="E135" s="239" t="str">
        <f>+VLOOKUP(C135,Participants!$A$1:$F$1496,4,FALSE)</f>
        <v>BTA</v>
      </c>
      <c r="F135" s="239" t="str">
        <f>+VLOOKUP(C135,Participants!$A$1:$F$1496,5,FALSE)</f>
        <v>F</v>
      </c>
      <c r="G135" s="239">
        <f>+VLOOKUP(C135,Participants!$A$1:$F$1496,3,FALSE)</f>
        <v>6</v>
      </c>
      <c r="H135" s="239" t="str">
        <f>+VLOOKUP(C135,Participants!$A$1:$F$1496,6,FALSE)</f>
        <v>JV</v>
      </c>
      <c r="I135" s="241"/>
      <c r="J135" s="243"/>
      <c r="K135" s="243"/>
    </row>
    <row r="136" spans="1:11" ht="15.75" customHeight="1">
      <c r="A136" s="239">
        <v>5</v>
      </c>
      <c r="B136" s="239">
        <v>5</v>
      </c>
      <c r="C136" s="240">
        <v>50</v>
      </c>
      <c r="D136" s="239" t="str">
        <f>+VLOOKUP(C136,Participants!$A$1:$F$1496,2,FALSE)</f>
        <v>Eva Hughes</v>
      </c>
      <c r="E136" s="239" t="str">
        <f>+VLOOKUP(C136,Participants!$A$1:$F$1496,4,FALSE)</f>
        <v>BFS</v>
      </c>
      <c r="F136" s="239" t="str">
        <f>+VLOOKUP(C136,Participants!$A$1:$F$1496,5,FALSE)</f>
        <v>F</v>
      </c>
      <c r="G136" s="239">
        <f>+VLOOKUP(C136,Participants!$A$1:$F$1496,3,FALSE)</f>
        <v>5</v>
      </c>
      <c r="H136" s="239" t="str">
        <f>+VLOOKUP(C136,Participants!$A$1:$F$1496,6,FALSE)</f>
        <v>JV</v>
      </c>
      <c r="I136" s="241" t="s">
        <v>1331</v>
      </c>
      <c r="J136" s="242">
        <v>11</v>
      </c>
      <c r="K136" s="244" t="s">
        <v>1371</v>
      </c>
    </row>
    <row r="137" spans="1:11" ht="15.75" customHeight="1">
      <c r="A137" s="239">
        <v>5</v>
      </c>
      <c r="B137" s="239">
        <v>5</v>
      </c>
      <c r="C137" s="240">
        <v>49</v>
      </c>
      <c r="D137" s="239" t="str">
        <f>+VLOOKUP(C137,Participants!$A$1:$F$1496,2,FALSE)</f>
        <v>Emily McLaughlin</v>
      </c>
      <c r="E137" s="239" t="str">
        <f>+VLOOKUP(C137,Participants!$A$1:$F$1496,4,FALSE)</f>
        <v>BFS</v>
      </c>
      <c r="F137" s="239" t="str">
        <f>+VLOOKUP(C137,Participants!$A$1:$F$1496,5,FALSE)</f>
        <v>F</v>
      </c>
      <c r="G137" s="239">
        <f>+VLOOKUP(C137,Participants!$A$1:$F$1496,3,FALSE)</f>
        <v>5</v>
      </c>
      <c r="H137" s="239" t="str">
        <f>+VLOOKUP(C137,Participants!$A$1:$F$1496,6,FALSE)</f>
        <v>JV</v>
      </c>
      <c r="I137" s="241"/>
      <c r="J137" s="243"/>
      <c r="K137" s="243"/>
    </row>
    <row r="138" spans="1:11" ht="15.75" customHeight="1">
      <c r="A138" s="239">
        <v>5</v>
      </c>
      <c r="B138" s="239">
        <v>5</v>
      </c>
      <c r="C138" s="240">
        <v>63</v>
      </c>
      <c r="D138" s="239" t="str">
        <f>+VLOOKUP(C138,Participants!$A$1:$F$1496,2,FALSE)</f>
        <v>Mary Narvett</v>
      </c>
      <c r="E138" s="239" t="str">
        <f>+VLOOKUP(C138,Participants!$A$1:$F$1496,4,FALSE)</f>
        <v>BFS</v>
      </c>
      <c r="F138" s="239" t="str">
        <f>+VLOOKUP(C138,Participants!$A$1:$F$1496,5,FALSE)</f>
        <v>F</v>
      </c>
      <c r="G138" s="239">
        <f>+VLOOKUP(C138,Participants!$A$1:$F$1496,3,FALSE)</f>
        <v>6</v>
      </c>
      <c r="H138" s="239" t="str">
        <f>+VLOOKUP(C138,Participants!$A$1:$F$1496,6,FALSE)</f>
        <v>JV</v>
      </c>
      <c r="I138" s="241"/>
      <c r="J138" s="243"/>
      <c r="K138" s="243"/>
    </row>
    <row r="139" spans="1:11" ht="15.75" customHeight="1">
      <c r="A139" s="239">
        <v>5</v>
      </c>
      <c r="B139" s="239">
        <v>5</v>
      </c>
      <c r="C139" s="240">
        <v>61</v>
      </c>
      <c r="D139" s="239" t="str">
        <f>+VLOOKUP(C139,Participants!$A$1:$F$1496,2,FALSE)</f>
        <v>Grace Lazzara</v>
      </c>
      <c r="E139" s="239" t="str">
        <f>+VLOOKUP(C139,Participants!$A$1:$F$1496,4,FALSE)</f>
        <v>BFS</v>
      </c>
      <c r="F139" s="239" t="str">
        <f>+VLOOKUP(C139,Participants!$A$1:$F$1496,5,FALSE)</f>
        <v>F</v>
      </c>
      <c r="G139" s="239">
        <f>+VLOOKUP(C139,Participants!$A$1:$F$1496,3,FALSE)</f>
        <v>6</v>
      </c>
      <c r="H139" s="239" t="str">
        <f>+VLOOKUP(C139,Participants!$A$1:$F$1496,6,FALSE)</f>
        <v>JV</v>
      </c>
      <c r="I139" s="241"/>
      <c r="J139" s="243"/>
      <c r="K139" s="243"/>
    </row>
    <row r="140" spans="1:11" ht="15.75" customHeight="1">
      <c r="A140" s="239">
        <v>5</v>
      </c>
      <c r="B140" s="239">
        <v>6</v>
      </c>
      <c r="C140" s="240">
        <v>335</v>
      </c>
      <c r="D140" s="239" t="str">
        <f>+VLOOKUP(C140,Participants!$A$1:$F$1496,2,FALSE)</f>
        <v>Cheyenne Sahr</v>
      </c>
      <c r="E140" s="239" t="str">
        <f>+VLOOKUP(C140,Participants!$A$1:$F$1496,4,FALSE)</f>
        <v>BTA</v>
      </c>
      <c r="F140" s="239" t="str">
        <f>+VLOOKUP(C140,Participants!$A$1:$F$1496,5,FALSE)</f>
        <v>F</v>
      </c>
      <c r="G140" s="239">
        <f>+VLOOKUP(C140,Participants!$A$1:$F$1496,3,FALSE)</f>
        <v>6</v>
      </c>
      <c r="H140" s="239" t="str">
        <f>+VLOOKUP(C140,Participants!$A$1:$F$1496,6,FALSE)</f>
        <v>JV</v>
      </c>
      <c r="I140" s="241" t="s">
        <v>1332</v>
      </c>
      <c r="J140" s="242">
        <v>5</v>
      </c>
      <c r="K140" s="244" t="s">
        <v>1371</v>
      </c>
    </row>
    <row r="141" spans="1:11" ht="15.75" customHeight="1">
      <c r="A141" s="239">
        <v>5</v>
      </c>
      <c r="B141" s="239">
        <v>6</v>
      </c>
      <c r="C141" s="240">
        <v>337</v>
      </c>
      <c r="D141" s="239" t="str">
        <f>+VLOOKUP(C141,Participants!$A$1:$F$1496,2,FALSE)</f>
        <v>Emily Fisher</v>
      </c>
      <c r="E141" s="239" t="str">
        <f>+VLOOKUP(C141,Participants!$A$1:$F$1496,4,FALSE)</f>
        <v>BTA</v>
      </c>
      <c r="F141" s="239" t="str">
        <f>+VLOOKUP(C141,Participants!$A$1:$F$1496,5,FALSE)</f>
        <v>F</v>
      </c>
      <c r="G141" s="239">
        <f>+VLOOKUP(C141,Participants!$A$1:$F$1496,3,FALSE)</f>
        <v>6</v>
      </c>
      <c r="H141" s="239" t="str">
        <f>+VLOOKUP(C141,Participants!$A$1:$F$1496,6,FALSE)</f>
        <v>JV</v>
      </c>
      <c r="I141" s="241"/>
      <c r="J141" s="243"/>
      <c r="K141" s="243"/>
    </row>
    <row r="142" spans="1:11" ht="15.75" customHeight="1">
      <c r="A142" s="239">
        <v>5</v>
      </c>
      <c r="B142" s="239">
        <v>6</v>
      </c>
      <c r="C142" s="240">
        <v>332</v>
      </c>
      <c r="D142" s="239" t="str">
        <f>+VLOOKUP(C142,Participants!$A$1:$F$1496,2,FALSE)</f>
        <v>Hannah Sahr</v>
      </c>
      <c r="E142" s="239" t="str">
        <f>+VLOOKUP(C142,Participants!$A$1:$F$1496,4,FALSE)</f>
        <v>BTA</v>
      </c>
      <c r="F142" s="239" t="str">
        <f>+VLOOKUP(C142,Participants!$A$1:$F$1496,5,FALSE)</f>
        <v>F</v>
      </c>
      <c r="G142" s="239">
        <f>+VLOOKUP(C142,Participants!$A$1:$F$1496,3,FALSE)</f>
        <v>5</v>
      </c>
      <c r="H142" s="239" t="str">
        <f>+VLOOKUP(C142,Participants!$A$1:$F$1496,6,FALSE)</f>
        <v>JV</v>
      </c>
      <c r="I142" s="241"/>
      <c r="J142" s="243"/>
      <c r="K142" s="243"/>
    </row>
    <row r="143" spans="1:11" ht="15.75" customHeight="1">
      <c r="A143" s="239">
        <v>5</v>
      </c>
      <c r="B143" s="239">
        <v>6</v>
      </c>
      <c r="C143" s="240">
        <v>332</v>
      </c>
      <c r="D143" s="239" t="str">
        <f>+VLOOKUP(C143,Participants!$A$1:$F$1496,2,FALSE)</f>
        <v>Hannah Sahr</v>
      </c>
      <c r="E143" s="239" t="str">
        <f>+VLOOKUP(C143,Participants!$A$1:$F$1496,4,FALSE)</f>
        <v>BTA</v>
      </c>
      <c r="F143" s="239" t="str">
        <f>+VLOOKUP(C143,Participants!$A$1:$F$1496,5,FALSE)</f>
        <v>F</v>
      </c>
      <c r="G143" s="239">
        <f>+VLOOKUP(C143,Participants!$A$1:$F$1496,3,FALSE)</f>
        <v>5</v>
      </c>
      <c r="H143" s="239" t="str">
        <f>+VLOOKUP(C143,Participants!$A$1:$F$1496,6,FALSE)</f>
        <v>JV</v>
      </c>
      <c r="I143" s="241"/>
      <c r="J143" s="243"/>
      <c r="K143" s="243"/>
    </row>
    <row r="144" spans="1:11" ht="15.75" customHeight="1">
      <c r="A144" s="105"/>
      <c r="B144" s="105"/>
      <c r="C144" s="106"/>
      <c r="D144" s="105"/>
      <c r="E144" s="105"/>
      <c r="F144" s="105"/>
      <c r="G144" s="105"/>
      <c r="H144" s="105"/>
      <c r="I144" s="107"/>
      <c r="J144" s="211"/>
      <c r="K144" s="211"/>
    </row>
    <row r="145" spans="1:11" ht="15.75" customHeight="1" thickBot="1">
      <c r="A145" s="251" t="s">
        <v>1368</v>
      </c>
      <c r="B145" s="216"/>
      <c r="C145" s="217"/>
      <c r="D145" s="216"/>
      <c r="E145" s="216"/>
      <c r="F145" s="216"/>
      <c r="G145" s="216"/>
      <c r="H145" s="216"/>
      <c r="I145" s="218"/>
      <c r="J145" s="220"/>
      <c r="K145" s="220"/>
    </row>
    <row r="146" spans="1:11" ht="15.75" customHeight="1" thickBot="1">
      <c r="A146" s="216">
        <v>5</v>
      </c>
      <c r="B146" s="216">
        <v>7</v>
      </c>
      <c r="C146" s="217">
        <v>68</v>
      </c>
      <c r="D146" s="216" t="str">
        <f>+VLOOKUP(C146,Participants!$A$1:$F$1496,2,FALSE)</f>
        <v>Jack White</v>
      </c>
      <c r="E146" s="216" t="str">
        <f>+VLOOKUP(C146,Participants!$A$1:$F$1496,4,FALSE)</f>
        <v>BFS</v>
      </c>
      <c r="F146" s="216" t="str">
        <f>+VLOOKUP(C146,Participants!$A$1:$F$1496,5,FALSE)</f>
        <v>M</v>
      </c>
      <c r="G146" s="216">
        <f>+VLOOKUP(C146,Participants!$A$1:$F$1496,3,FALSE)</f>
        <v>5</v>
      </c>
      <c r="H146" s="216" t="str">
        <f>+VLOOKUP(C146,Participants!$A$1:$F$1496,6,FALSE)</f>
        <v>JV</v>
      </c>
      <c r="I146" s="218" t="s">
        <v>1333</v>
      </c>
      <c r="J146" s="219">
        <v>3</v>
      </c>
      <c r="K146" s="219">
        <v>6</v>
      </c>
    </row>
    <row r="147" spans="1:11" ht="15.75" customHeight="1">
      <c r="A147" s="216">
        <v>5</v>
      </c>
      <c r="B147" s="216">
        <v>7</v>
      </c>
      <c r="C147" s="217">
        <v>69</v>
      </c>
      <c r="D147" s="216" t="str">
        <f>+VLOOKUP(C147,Participants!$A$1:$F$1496,2,FALSE)</f>
        <v>Thomas Ebbert</v>
      </c>
      <c r="E147" s="216" t="str">
        <f>+VLOOKUP(C147,Participants!$A$1:$F$1496,4,FALSE)</f>
        <v>BFS</v>
      </c>
      <c r="F147" s="216" t="str">
        <f>+VLOOKUP(C147,Participants!$A$1:$F$1496,5,FALSE)</f>
        <v>M</v>
      </c>
      <c r="G147" s="216">
        <f>+VLOOKUP(C147,Participants!$A$1:$F$1496,3,FALSE)</f>
        <v>5</v>
      </c>
      <c r="H147" s="216" t="str">
        <f>+VLOOKUP(C147,Participants!$A$1:$F$1496,6,FALSE)</f>
        <v>JV</v>
      </c>
      <c r="I147" s="218"/>
      <c r="J147" s="220"/>
      <c r="K147" s="220"/>
    </row>
    <row r="148" spans="1:11" ht="15.75" customHeight="1">
      <c r="A148" s="216">
        <v>5</v>
      </c>
      <c r="B148" s="216">
        <v>7</v>
      </c>
      <c r="C148" s="217">
        <v>66</v>
      </c>
      <c r="D148" s="216" t="str">
        <f>+VLOOKUP(C148,Participants!$A$1:$F$1496,2,FALSE)</f>
        <v>Giacomo Lepore</v>
      </c>
      <c r="E148" s="216" t="str">
        <f>+VLOOKUP(C148,Participants!$A$1:$F$1496,4,FALSE)</f>
        <v>BFS</v>
      </c>
      <c r="F148" s="216" t="str">
        <f>+VLOOKUP(C148,Participants!$A$1:$F$1496,5,FALSE)</f>
        <v>M</v>
      </c>
      <c r="G148" s="216">
        <f>+VLOOKUP(C148,Participants!$A$1:$F$1496,3,FALSE)</f>
        <v>5</v>
      </c>
      <c r="H148" s="216" t="str">
        <f>+VLOOKUP(C148,Participants!$A$1:$F$1496,6,FALSE)</f>
        <v>JV</v>
      </c>
      <c r="I148" s="218"/>
      <c r="J148" s="220"/>
      <c r="K148" s="220"/>
    </row>
    <row r="149" spans="1:11" ht="15.75" customHeight="1">
      <c r="A149" s="216">
        <v>5</v>
      </c>
      <c r="B149" s="216">
        <v>7</v>
      </c>
      <c r="C149" s="217">
        <v>66</v>
      </c>
      <c r="D149" s="216" t="str">
        <f>+VLOOKUP(C149,Participants!$A$1:$F$1496,2,FALSE)</f>
        <v>Giacomo Lepore</v>
      </c>
      <c r="E149" s="216" t="str">
        <f>+VLOOKUP(C149,Participants!$A$1:$F$1496,4,FALSE)</f>
        <v>BFS</v>
      </c>
      <c r="F149" s="216" t="str">
        <f>+VLOOKUP(C149,Participants!$A$1:$F$1496,5,FALSE)</f>
        <v>M</v>
      </c>
      <c r="G149" s="216">
        <f>+VLOOKUP(C149,Participants!$A$1:$F$1496,3,FALSE)</f>
        <v>5</v>
      </c>
      <c r="H149" s="216" t="str">
        <f>+VLOOKUP(C149,Participants!$A$1:$F$1496,6,FALSE)</f>
        <v>JV</v>
      </c>
      <c r="I149" s="218"/>
      <c r="J149" s="220"/>
      <c r="K149" s="220"/>
    </row>
    <row r="150" spans="1:11" ht="15.75" customHeight="1">
      <c r="A150" s="130">
        <v>6</v>
      </c>
      <c r="B150" s="130">
        <v>1</v>
      </c>
      <c r="C150" s="212">
        <v>345</v>
      </c>
      <c r="D150" s="130" t="str">
        <f>+VLOOKUP(C150,Participants!$A$1:$F$1496,2,FALSE)</f>
        <v>Keegan Thompson</v>
      </c>
      <c r="E150" s="130" t="str">
        <f>+VLOOKUP(C150,Participants!$A$1:$F$1496,4,FALSE)</f>
        <v>BTA</v>
      </c>
      <c r="F150" s="130" t="str">
        <f>+VLOOKUP(C150,Participants!$A$1:$F$1496,5,FALSE)</f>
        <v>M</v>
      </c>
      <c r="G150" s="130">
        <f>+VLOOKUP(C150,Participants!$A$1:$F$1496,3,FALSE)</f>
        <v>6</v>
      </c>
      <c r="H150" s="130" t="str">
        <f>+VLOOKUP(C150,Participants!$A$1:$F$1496,6,FALSE)</f>
        <v>JV</v>
      </c>
      <c r="I150" s="213" t="s">
        <v>1334</v>
      </c>
      <c r="J150" s="214">
        <v>1</v>
      </c>
      <c r="K150" s="214">
        <v>10</v>
      </c>
    </row>
    <row r="151" spans="1:11" ht="15.75" customHeight="1">
      <c r="A151" s="130">
        <v>6</v>
      </c>
      <c r="B151" s="130">
        <v>1</v>
      </c>
      <c r="C151" s="212">
        <v>343</v>
      </c>
      <c r="D151" s="130" t="str">
        <f>+VLOOKUP(C151,Participants!$A$1:$F$1496,2,FALSE)</f>
        <v>Cameron Fettis</v>
      </c>
      <c r="E151" s="130" t="str">
        <f>+VLOOKUP(C151,Participants!$A$1:$F$1496,4,FALSE)</f>
        <v>BTA</v>
      </c>
      <c r="F151" s="130" t="str">
        <f>+VLOOKUP(C151,Participants!$A$1:$F$1496,5,FALSE)</f>
        <v>M</v>
      </c>
      <c r="G151" s="130">
        <f>+VLOOKUP(C151,Participants!$A$1:$F$1496,3,FALSE)</f>
        <v>6</v>
      </c>
      <c r="H151" s="130" t="str">
        <f>+VLOOKUP(C151,Participants!$A$1:$F$1496,6,FALSE)</f>
        <v>JV</v>
      </c>
      <c r="I151" s="213"/>
      <c r="J151" s="215"/>
      <c r="K151" s="215"/>
    </row>
    <row r="152" spans="1:11" ht="15.75" customHeight="1">
      <c r="A152" s="130">
        <v>6</v>
      </c>
      <c r="B152" s="130">
        <v>1</v>
      </c>
      <c r="C152" s="212">
        <v>384</v>
      </c>
      <c r="D152" s="130" t="str">
        <f>+VLOOKUP(C152,Participants!$A$1:$F$1496,2,FALSE)</f>
        <v>Ethan Gannon</v>
      </c>
      <c r="E152" s="130" t="str">
        <f>+VLOOKUP(C152,Participants!$A$1:$F$1496,4,FALSE)</f>
        <v>BTA</v>
      </c>
      <c r="F152" s="130" t="str">
        <f>+VLOOKUP(C152,Participants!$A$1:$F$1496,5,FALSE)</f>
        <v>M</v>
      </c>
      <c r="G152" s="130">
        <f>+VLOOKUP(C152,Participants!$A$1:$F$1496,3,FALSE)</f>
        <v>6</v>
      </c>
      <c r="H152" s="130" t="str">
        <f>+VLOOKUP(C152,Participants!$A$1:$F$1496,6,FALSE)</f>
        <v>JV</v>
      </c>
      <c r="I152" s="213"/>
      <c r="J152" s="215"/>
      <c r="K152" s="215"/>
    </row>
    <row r="153" spans="1:11" ht="15.75" customHeight="1">
      <c r="A153" s="130">
        <v>6</v>
      </c>
      <c r="B153" s="130">
        <v>1</v>
      </c>
      <c r="C153" s="212">
        <v>344</v>
      </c>
      <c r="D153" s="130" t="str">
        <f>+VLOOKUP(C153,Participants!$A$1:$F$1496,2,FALSE)</f>
        <v>John Caliguiri</v>
      </c>
      <c r="E153" s="130" t="str">
        <f>+VLOOKUP(C153,Participants!$A$1:$F$1496,4,FALSE)</f>
        <v>BTA</v>
      </c>
      <c r="F153" s="130" t="str">
        <f>+VLOOKUP(C153,Participants!$A$1:$F$1496,5,FALSE)</f>
        <v>M</v>
      </c>
      <c r="G153" s="130">
        <f>+VLOOKUP(C153,Participants!$A$1:$F$1496,3,FALSE)</f>
        <v>6</v>
      </c>
      <c r="H153" s="130" t="str">
        <f>+VLOOKUP(C153,Participants!$A$1:$F$1496,6,FALSE)</f>
        <v>JV</v>
      </c>
      <c r="I153" s="213"/>
      <c r="J153" s="215"/>
      <c r="K153" s="215"/>
    </row>
    <row r="154" spans="1:11" ht="15.75" customHeight="1">
      <c r="A154" s="130">
        <v>6</v>
      </c>
      <c r="B154" s="130">
        <v>2</v>
      </c>
      <c r="C154" s="212">
        <v>728</v>
      </c>
      <c r="D154" s="130" t="str">
        <f>+VLOOKUP(C154,Participants!$A$1:$F$1496,2,FALSE)</f>
        <v>Grayson Lang</v>
      </c>
      <c r="E154" s="130" t="str">
        <f>+VLOOKUP(C154,Participants!$A$1:$F$1496,4,FALSE)</f>
        <v>HCA</v>
      </c>
      <c r="F154" s="130" t="str">
        <f>+VLOOKUP(C154,Participants!$A$1:$F$1496,5,FALSE)</f>
        <v>M</v>
      </c>
      <c r="G154" s="130">
        <f>+VLOOKUP(C154,Participants!$A$1:$F$1496,3,FALSE)</f>
        <v>5</v>
      </c>
      <c r="H154" s="130" t="str">
        <f>+VLOOKUP(C154,Participants!$A$1:$F$1496,6,FALSE)</f>
        <v>JV</v>
      </c>
      <c r="I154" s="213" t="s">
        <v>1335</v>
      </c>
      <c r="J154" s="214">
        <v>2</v>
      </c>
      <c r="K154" s="214">
        <v>8</v>
      </c>
    </row>
    <row r="155" spans="1:11" ht="15.75" customHeight="1">
      <c r="A155" s="130">
        <v>6</v>
      </c>
      <c r="B155" s="130">
        <v>2</v>
      </c>
      <c r="C155" s="212">
        <v>726</v>
      </c>
      <c r="D155" s="130" t="str">
        <f>+VLOOKUP(C155,Participants!$A$1:$F$1496,2,FALSE)</f>
        <v>Declan Bartholomew</v>
      </c>
      <c r="E155" s="130" t="str">
        <f>+VLOOKUP(C155,Participants!$A$1:$F$1496,4,FALSE)</f>
        <v>HCA</v>
      </c>
      <c r="F155" s="130" t="str">
        <f>+VLOOKUP(C155,Participants!$A$1:$F$1496,5,FALSE)</f>
        <v>M</v>
      </c>
      <c r="G155" s="130">
        <f>+VLOOKUP(C155,Participants!$A$1:$F$1496,3,FALSE)</f>
        <v>5</v>
      </c>
      <c r="H155" s="130" t="str">
        <f>+VLOOKUP(C155,Participants!$A$1:$F$1496,6,FALSE)</f>
        <v>JV</v>
      </c>
      <c r="I155" s="213"/>
      <c r="J155" s="215"/>
      <c r="K155" s="215"/>
    </row>
    <row r="156" spans="1:11" ht="15.75" customHeight="1">
      <c r="A156" s="130">
        <v>6</v>
      </c>
      <c r="B156" s="130">
        <v>2</v>
      </c>
      <c r="C156" s="212">
        <v>727</v>
      </c>
      <c r="D156" s="130" t="str">
        <f>+VLOOKUP(C156,Participants!$A$1:$F$1496,2,FALSE)</f>
        <v>Ellis Bopp</v>
      </c>
      <c r="E156" s="130" t="str">
        <f>+VLOOKUP(C156,Participants!$A$1:$F$1496,4,FALSE)</f>
        <v>HCA</v>
      </c>
      <c r="F156" s="130" t="str">
        <f>+VLOOKUP(C156,Participants!$A$1:$F$1496,5,FALSE)</f>
        <v>M</v>
      </c>
      <c r="G156" s="130">
        <f>+VLOOKUP(C156,Participants!$A$1:$F$1496,3,FALSE)</f>
        <v>5</v>
      </c>
      <c r="H156" s="130" t="str">
        <f>+VLOOKUP(C156,Participants!$A$1:$F$1496,6,FALSE)</f>
        <v>JV</v>
      </c>
      <c r="I156" s="213"/>
      <c r="J156" s="215"/>
      <c r="K156" s="215"/>
    </row>
    <row r="157" spans="1:11" ht="15.75" customHeight="1">
      <c r="A157" s="130">
        <v>6</v>
      </c>
      <c r="B157" s="130">
        <v>2</v>
      </c>
      <c r="C157" s="212">
        <v>733</v>
      </c>
      <c r="D157" s="130" t="str">
        <f>+VLOOKUP(C157,Participants!$A$1:$F$1496,2,FALSE)</f>
        <v>Grayson Mizuk</v>
      </c>
      <c r="E157" s="130" t="str">
        <f>+VLOOKUP(C157,Participants!$A$1:$F$1496,4,FALSE)</f>
        <v>HCA</v>
      </c>
      <c r="F157" s="130" t="str">
        <f>+VLOOKUP(C157,Participants!$A$1:$F$1496,5,FALSE)</f>
        <v>M</v>
      </c>
      <c r="G157" s="130">
        <f>+VLOOKUP(C157,Participants!$A$1:$F$1496,3,FALSE)</f>
        <v>6</v>
      </c>
      <c r="H157" s="130" t="str">
        <f>+VLOOKUP(C157,Participants!$A$1:$F$1496,6,FALSE)</f>
        <v>JV</v>
      </c>
      <c r="I157" s="213"/>
      <c r="J157" s="215"/>
      <c r="K157" s="215"/>
    </row>
    <row r="158" spans="1:11" ht="15.75" customHeight="1">
      <c r="A158" s="130">
        <v>6</v>
      </c>
      <c r="B158" s="130">
        <v>3</v>
      </c>
      <c r="C158" s="212">
        <v>1070</v>
      </c>
      <c r="D158" s="130" t="str">
        <f>+VLOOKUP(C158,Participants!$A$1:$F$1496,2,FALSE)</f>
        <v>Michael Smith</v>
      </c>
      <c r="E158" s="130" t="str">
        <f>+VLOOKUP(C158,Participants!$A$1:$F$1496,4,FALSE)</f>
        <v>HTS</v>
      </c>
      <c r="F158" s="130" t="str">
        <f>+VLOOKUP(C158,Participants!$A$1:$F$1496,5,FALSE)</f>
        <v>M</v>
      </c>
      <c r="G158" s="130">
        <f>+VLOOKUP(C158,Participants!$A$1:$F$1496,3,FALSE)</f>
        <v>6</v>
      </c>
      <c r="H158" s="130" t="str">
        <f>+VLOOKUP(C158,Participants!$A$1:$F$1496,6,FALSE)</f>
        <v>JV</v>
      </c>
      <c r="I158" s="213" t="s">
        <v>1336</v>
      </c>
      <c r="J158" s="214">
        <v>4</v>
      </c>
      <c r="K158" s="214">
        <v>5</v>
      </c>
    </row>
    <row r="159" spans="1:11" ht="15.75" customHeight="1">
      <c r="A159" s="130">
        <v>6</v>
      </c>
      <c r="B159" s="130">
        <v>3</v>
      </c>
      <c r="C159" s="212">
        <v>1069</v>
      </c>
      <c r="D159" s="130" t="str">
        <f>+VLOOKUP(C159,Participants!$A$1:$F$1496,2,FALSE)</f>
        <v>Joey Cicchino</v>
      </c>
      <c r="E159" s="130" t="str">
        <f>+VLOOKUP(C159,Participants!$A$1:$F$1496,4,FALSE)</f>
        <v>HTS</v>
      </c>
      <c r="F159" s="130" t="str">
        <f>+VLOOKUP(C159,Participants!$A$1:$F$1496,5,FALSE)</f>
        <v>M</v>
      </c>
      <c r="G159" s="130">
        <f>+VLOOKUP(C159,Participants!$A$1:$F$1496,3,FALSE)</f>
        <v>6</v>
      </c>
      <c r="H159" s="130" t="str">
        <f>+VLOOKUP(C159,Participants!$A$1:$F$1496,6,FALSE)</f>
        <v>JV</v>
      </c>
      <c r="I159" s="213"/>
      <c r="J159" s="215"/>
      <c r="K159" s="215"/>
    </row>
    <row r="160" spans="1:11" ht="15.75" customHeight="1">
      <c r="A160" s="130">
        <v>6</v>
      </c>
      <c r="B160" s="130">
        <v>3</v>
      </c>
      <c r="C160" s="212">
        <v>1071</v>
      </c>
      <c r="D160" s="130" t="str">
        <f>+VLOOKUP(C160,Participants!$A$1:$F$1496,2,FALSE)</f>
        <v>Ryan Saginaw</v>
      </c>
      <c r="E160" s="130" t="str">
        <f>+VLOOKUP(C160,Participants!$A$1:$F$1496,4,FALSE)</f>
        <v>HTS</v>
      </c>
      <c r="F160" s="130" t="str">
        <f>+VLOOKUP(C160,Participants!$A$1:$F$1496,5,FALSE)</f>
        <v>M</v>
      </c>
      <c r="G160" s="130">
        <f>+VLOOKUP(C160,Participants!$A$1:$F$1496,3,FALSE)</f>
        <v>6</v>
      </c>
      <c r="H160" s="130" t="str">
        <f>+VLOOKUP(C160,Participants!$A$1:$F$1496,6,FALSE)</f>
        <v>JV</v>
      </c>
      <c r="I160" s="213"/>
      <c r="J160" s="215"/>
      <c r="K160" s="215"/>
    </row>
    <row r="161" spans="1:11" ht="15.75" customHeight="1">
      <c r="A161" s="130">
        <v>6</v>
      </c>
      <c r="B161" s="130">
        <v>3</v>
      </c>
      <c r="C161" s="212">
        <v>1068</v>
      </c>
      <c r="D161" s="130" t="str">
        <f>+VLOOKUP(C161,Participants!$A$1:$F$1496,2,FALSE)</f>
        <v>Aaron Williams</v>
      </c>
      <c r="E161" s="130" t="str">
        <f>+VLOOKUP(C161,Participants!$A$1:$F$1496,4,FALSE)</f>
        <v>HTS</v>
      </c>
      <c r="F161" s="130" t="str">
        <f>+VLOOKUP(C161,Participants!$A$1:$F$1496,5,FALSE)</f>
        <v>M</v>
      </c>
      <c r="G161" s="130">
        <f>+VLOOKUP(C161,Participants!$A$1:$F$1496,3,FALSE)</f>
        <v>6</v>
      </c>
      <c r="H161" s="130" t="str">
        <f>+VLOOKUP(C161,Participants!$A$1:$F$1496,6,FALSE)</f>
        <v>JV</v>
      </c>
      <c r="I161" s="213"/>
      <c r="J161" s="215"/>
      <c r="K161" s="215"/>
    </row>
    <row r="162" spans="1:11" ht="15.75" customHeight="1">
      <c r="A162" s="130">
        <v>6</v>
      </c>
      <c r="B162" s="130">
        <v>4</v>
      </c>
      <c r="C162" s="212">
        <v>72</v>
      </c>
      <c r="D162" s="130" t="str">
        <f>+VLOOKUP(C162,Participants!$A$1:$F$1496,2,FALSE)</f>
        <v>Braden wentling</v>
      </c>
      <c r="E162" s="130" t="str">
        <f>+VLOOKUP(C162,Participants!$A$1:$F$1496,4,FALSE)</f>
        <v>BFS</v>
      </c>
      <c r="F162" s="130" t="str">
        <f>+VLOOKUP(C162,Participants!$A$1:$F$1496,5,FALSE)</f>
        <v>M</v>
      </c>
      <c r="G162" s="130">
        <f>+VLOOKUP(C162,Participants!$A$1:$F$1496,3,FALSE)</f>
        <v>6</v>
      </c>
      <c r="H162" s="130" t="str">
        <f>+VLOOKUP(C162,Participants!$A$1:$F$1496,6,FALSE)</f>
        <v>JV</v>
      </c>
      <c r="I162" s="213" t="s">
        <v>1337</v>
      </c>
      <c r="J162" s="214">
        <v>6</v>
      </c>
      <c r="K162" s="222" t="s">
        <v>1371</v>
      </c>
    </row>
    <row r="163" spans="1:11" ht="15.75" customHeight="1">
      <c r="A163" s="130">
        <v>6</v>
      </c>
      <c r="B163" s="130">
        <v>4</v>
      </c>
      <c r="C163" s="212">
        <v>74</v>
      </c>
      <c r="D163" s="130" t="str">
        <f>+VLOOKUP(C163,Participants!$A$1:$F$1496,2,FALSE)</f>
        <v>Connor Peoples</v>
      </c>
      <c r="E163" s="130" t="str">
        <f>+VLOOKUP(C163,Participants!$A$1:$F$1496,4,FALSE)</f>
        <v>BFS</v>
      </c>
      <c r="F163" s="130" t="str">
        <f>+VLOOKUP(C163,Participants!$A$1:$F$1496,5,FALSE)</f>
        <v>M</v>
      </c>
      <c r="G163" s="130">
        <f>+VLOOKUP(C163,Participants!$A$1:$F$1496,3,FALSE)</f>
        <v>6</v>
      </c>
      <c r="H163" s="130" t="str">
        <f>+VLOOKUP(C163,Participants!$A$1:$F$1496,6,FALSE)</f>
        <v>JV</v>
      </c>
      <c r="I163" s="213"/>
      <c r="J163" s="215"/>
      <c r="K163" s="215"/>
    </row>
    <row r="164" spans="1:11" ht="15.75" customHeight="1">
      <c r="A164" s="130">
        <v>6</v>
      </c>
      <c r="B164" s="130">
        <v>4</v>
      </c>
      <c r="C164" s="212">
        <v>75</v>
      </c>
      <c r="D164" s="130" t="str">
        <f>+VLOOKUP(C164,Participants!$A$1:$F$1496,2,FALSE)</f>
        <v>Logan Mlecko</v>
      </c>
      <c r="E164" s="130" t="str">
        <f>+VLOOKUP(C164,Participants!$A$1:$F$1496,4,FALSE)</f>
        <v>BFS</v>
      </c>
      <c r="F164" s="130" t="str">
        <f>+VLOOKUP(C164,Participants!$A$1:$F$1496,5,FALSE)</f>
        <v>M</v>
      </c>
      <c r="G164" s="130">
        <f>+VLOOKUP(C164,Participants!$A$1:$F$1496,3,FALSE)</f>
        <v>6</v>
      </c>
      <c r="H164" s="130" t="str">
        <f>+VLOOKUP(C164,Participants!$A$1:$F$1496,6,FALSE)</f>
        <v>JV</v>
      </c>
      <c r="I164" s="213"/>
      <c r="J164" s="215"/>
      <c r="K164" s="215"/>
    </row>
    <row r="165" spans="1:11" ht="15.75" customHeight="1">
      <c r="A165" s="130">
        <v>6</v>
      </c>
      <c r="B165" s="130">
        <v>4</v>
      </c>
      <c r="C165" s="212">
        <v>76</v>
      </c>
      <c r="D165" s="130" t="str">
        <f>+VLOOKUP(C165,Participants!$A$1:$F$1496,2,FALSE)</f>
        <v>Nicolas Carioto</v>
      </c>
      <c r="E165" s="130" t="str">
        <f>+VLOOKUP(C165,Participants!$A$1:$F$1496,4,FALSE)</f>
        <v>BFS</v>
      </c>
      <c r="F165" s="130" t="str">
        <f>+VLOOKUP(C165,Participants!$A$1:$F$1496,5,FALSE)</f>
        <v>M</v>
      </c>
      <c r="G165" s="130">
        <f>+VLOOKUP(C165,Participants!$A$1:$F$1496,3,FALSE)</f>
        <v>6</v>
      </c>
      <c r="H165" s="130" t="str">
        <f>+VLOOKUP(C165,Participants!$A$1:$F$1496,6,FALSE)</f>
        <v>JV</v>
      </c>
      <c r="I165" s="213"/>
      <c r="J165" s="215"/>
      <c r="K165" s="215"/>
    </row>
    <row r="166" spans="1:11" ht="15.75" customHeight="1">
      <c r="A166" s="130">
        <v>6</v>
      </c>
      <c r="B166" s="130">
        <v>5</v>
      </c>
      <c r="C166" s="212">
        <v>1224</v>
      </c>
      <c r="D166" s="130" t="str">
        <f>+VLOOKUP(C166,Participants!$A$1:$F$1496,2,FALSE)</f>
        <v>Isaac Homison</v>
      </c>
      <c r="E166" s="130" t="str">
        <f>+VLOOKUP(C166,Participants!$A$1:$F$1496,4,FALSE)</f>
        <v>GRE</v>
      </c>
      <c r="F166" s="130" t="str">
        <f>+VLOOKUP(C166,Participants!$A$1:$F$1496,5,FALSE)</f>
        <v>M</v>
      </c>
      <c r="G166" s="130">
        <f>+VLOOKUP(C166,Participants!$A$1:$F$1496,3,FALSE)</f>
        <v>5</v>
      </c>
      <c r="H166" s="130" t="str">
        <f>+VLOOKUP(C166,Participants!$A$1:$F$1496,6,FALSE)</f>
        <v>JV</v>
      </c>
      <c r="I166" s="213" t="s">
        <v>1338</v>
      </c>
      <c r="J166" s="214">
        <v>5</v>
      </c>
      <c r="K166" s="214">
        <v>4</v>
      </c>
    </row>
    <row r="167" spans="1:11" ht="15.75" customHeight="1">
      <c r="A167" s="130">
        <v>6</v>
      </c>
      <c r="B167" s="130">
        <v>5</v>
      </c>
      <c r="C167" s="212">
        <v>1225</v>
      </c>
      <c r="D167" s="130" t="str">
        <f>+VLOOKUP(C167,Participants!$A$1:$F$1496,2,FALSE)</f>
        <v>Michael Horton</v>
      </c>
      <c r="E167" s="130" t="str">
        <f>+VLOOKUP(C167,Participants!$A$1:$F$1496,4,FALSE)</f>
        <v>GRE</v>
      </c>
      <c r="F167" s="130" t="str">
        <f>+VLOOKUP(C167,Participants!$A$1:$F$1496,5,FALSE)</f>
        <v>M</v>
      </c>
      <c r="G167" s="130">
        <f>+VLOOKUP(C167,Participants!$A$1:$F$1496,3,FALSE)</f>
        <v>5</v>
      </c>
      <c r="H167" s="130" t="str">
        <f>+VLOOKUP(C167,Participants!$A$1:$F$1496,6,FALSE)</f>
        <v>JV</v>
      </c>
      <c r="I167" s="213"/>
      <c r="J167" s="215"/>
      <c r="K167" s="215"/>
    </row>
    <row r="168" spans="1:11" ht="15.75" customHeight="1">
      <c r="A168" s="130">
        <v>6</v>
      </c>
      <c r="B168" s="130">
        <v>5</v>
      </c>
      <c r="C168" s="212">
        <v>1220</v>
      </c>
      <c r="D168" s="130" t="str">
        <f>+VLOOKUP(C168,Participants!$A$1:$F$1496,2,FALSE)</f>
        <v>Marcos Lopez</v>
      </c>
      <c r="E168" s="130" t="str">
        <f>+VLOOKUP(C168,Participants!$A$1:$F$1496,4,FALSE)</f>
        <v>GRE</v>
      </c>
      <c r="F168" s="130" t="str">
        <f>+VLOOKUP(C168,Participants!$A$1:$F$1496,5,FALSE)</f>
        <v>M</v>
      </c>
      <c r="G168" s="130">
        <f>+VLOOKUP(C168,Participants!$A$1:$F$1496,3,FALSE)</f>
        <v>4</v>
      </c>
      <c r="H168" s="130" t="str">
        <f>+VLOOKUP(C168,Participants!$A$1:$F$1496,6,FALSE)</f>
        <v>Dev</v>
      </c>
      <c r="I168" s="213"/>
      <c r="J168" s="215"/>
      <c r="K168" s="215"/>
    </row>
    <row r="169" spans="1:11" ht="15.75" customHeight="1">
      <c r="A169" s="130">
        <v>6</v>
      </c>
      <c r="B169" s="130">
        <v>5</v>
      </c>
      <c r="C169" s="212">
        <v>1223</v>
      </c>
      <c r="D169" s="130" t="str">
        <f>+VLOOKUP(C169,Participants!$A$1:$F$1496,2,FALSE)</f>
        <v>Matthew Dudash</v>
      </c>
      <c r="E169" s="130" t="str">
        <f>+VLOOKUP(C169,Participants!$A$1:$F$1496,4,FALSE)</f>
        <v>GRE</v>
      </c>
      <c r="F169" s="130" t="str">
        <f>+VLOOKUP(C169,Participants!$A$1:$F$1496,5,FALSE)</f>
        <v>M</v>
      </c>
      <c r="G169" s="130">
        <f>+VLOOKUP(C169,Participants!$A$1:$F$1496,3,FALSE)</f>
        <v>5</v>
      </c>
      <c r="H169" s="130" t="str">
        <f>+VLOOKUP(C169,Participants!$A$1:$F$1496,6,FALSE)</f>
        <v>JV</v>
      </c>
      <c r="I169" s="213"/>
      <c r="J169" s="215"/>
      <c r="K169" s="215"/>
    </row>
    <row r="170" spans="1:11" ht="15.75" customHeight="1">
      <c r="A170" s="32"/>
      <c r="B170" s="32"/>
      <c r="C170" s="109"/>
      <c r="D170" s="32"/>
      <c r="E170" s="32"/>
      <c r="F170" s="32"/>
      <c r="G170" s="32"/>
      <c r="H170" s="32"/>
      <c r="I170" s="110"/>
    </row>
    <row r="171" spans="1:11" ht="15.75" customHeight="1">
      <c r="A171" s="32"/>
      <c r="B171" s="32"/>
      <c r="C171" s="109"/>
      <c r="D171" s="32"/>
      <c r="E171" s="32"/>
      <c r="F171" s="32"/>
      <c r="G171" s="32"/>
      <c r="H171" s="32"/>
      <c r="I171" s="110"/>
    </row>
    <row r="172" spans="1:11" ht="15.75" customHeight="1" thickBot="1">
      <c r="A172" s="236" t="s">
        <v>1369</v>
      </c>
      <c r="B172" s="32"/>
      <c r="C172" s="109"/>
      <c r="D172" s="32"/>
      <c r="E172" s="32"/>
      <c r="F172" s="32"/>
      <c r="G172" s="32"/>
      <c r="H172" s="32"/>
      <c r="I172" s="110"/>
    </row>
    <row r="173" spans="1:11" ht="15.75" customHeight="1" thickBot="1">
      <c r="A173" s="223">
        <v>7</v>
      </c>
      <c r="B173" s="223">
        <v>1</v>
      </c>
      <c r="C173" s="224">
        <v>1236</v>
      </c>
      <c r="D173" s="223" t="str">
        <f>+VLOOKUP(C173,Participants!$A$1:$F$1496,2,FALSE)</f>
        <v>Elena Homison</v>
      </c>
      <c r="E173" s="223" t="str">
        <f>+VLOOKUP(C173,Participants!$A$1:$F$1496,4,FALSE)</f>
        <v>GRE</v>
      </c>
      <c r="F173" s="223" t="str">
        <f>+VLOOKUP(C173,Participants!$A$1:$F$1496,5,FALSE)</f>
        <v>F</v>
      </c>
      <c r="G173" s="223">
        <f>+VLOOKUP(C173,Participants!$A$1:$F$1496,3,FALSE)</f>
        <v>8</v>
      </c>
      <c r="H173" s="223" t="str">
        <f>+VLOOKUP(C173,Participants!$A$1:$F$1496,6,FALSE)</f>
        <v>Varsity</v>
      </c>
      <c r="I173" s="225" t="s">
        <v>1339</v>
      </c>
      <c r="J173" s="226">
        <v>10</v>
      </c>
      <c r="K173" s="226">
        <v>2</v>
      </c>
    </row>
    <row r="174" spans="1:11" ht="15.75" customHeight="1">
      <c r="A174" s="223">
        <v>7</v>
      </c>
      <c r="B174" s="223">
        <v>1</v>
      </c>
      <c r="C174" s="224">
        <v>1226</v>
      </c>
      <c r="D174" s="223" t="str">
        <f>+VLOOKUP(C174,Participants!$A$1:$F$1496,2,FALSE)</f>
        <v>Cora Fielder</v>
      </c>
      <c r="E174" s="223" t="str">
        <f>+VLOOKUP(C174,Participants!$A$1:$F$1496,4,FALSE)</f>
        <v>GRE</v>
      </c>
      <c r="F174" s="223" t="str">
        <f>+VLOOKUP(C174,Participants!$A$1:$F$1496,5,FALSE)</f>
        <v>F</v>
      </c>
      <c r="G174" s="223">
        <f>+VLOOKUP(C174,Participants!$A$1:$F$1496,3,FALSE)</f>
        <v>6</v>
      </c>
      <c r="H174" s="223" t="str">
        <f>+VLOOKUP(C174,Participants!$A$1:$F$1496,6,FALSE)</f>
        <v>JV</v>
      </c>
      <c r="I174" s="225"/>
      <c r="J174" s="227"/>
      <c r="K174" s="227"/>
    </row>
    <row r="175" spans="1:11" ht="15.75" customHeight="1">
      <c r="A175" s="223">
        <v>7</v>
      </c>
      <c r="B175" s="223">
        <v>1</v>
      </c>
      <c r="C175" s="224">
        <v>1228</v>
      </c>
      <c r="D175" s="223" t="str">
        <f>+VLOOKUP(C175,Participants!$A$1:$F$1496,2,FALSE)</f>
        <v>Sophia Signoriello</v>
      </c>
      <c r="E175" s="223" t="str">
        <f>+VLOOKUP(C175,Participants!$A$1:$F$1496,4,FALSE)</f>
        <v>GRE</v>
      </c>
      <c r="F175" s="223" t="str">
        <f>+VLOOKUP(C175,Participants!$A$1:$F$1496,5,FALSE)</f>
        <v>F</v>
      </c>
      <c r="G175" s="223">
        <f>+VLOOKUP(C175,Participants!$A$1:$F$1496,3,FALSE)</f>
        <v>6</v>
      </c>
      <c r="H175" s="223" t="str">
        <f>+VLOOKUP(C175,Participants!$A$1:$F$1496,6,FALSE)</f>
        <v>JV</v>
      </c>
      <c r="I175" s="225"/>
      <c r="J175" s="227"/>
      <c r="K175" s="227"/>
    </row>
    <row r="176" spans="1:11" ht="15.75" customHeight="1">
      <c r="A176" s="223">
        <v>7</v>
      </c>
      <c r="B176" s="223">
        <v>1</v>
      </c>
      <c r="C176" s="224">
        <v>1227</v>
      </c>
      <c r="D176" s="223" t="str">
        <f>+VLOOKUP(C176,Participants!$A$1:$F$1496,2,FALSE)</f>
        <v>Lorena Lopez</v>
      </c>
      <c r="E176" s="223" t="str">
        <f>+VLOOKUP(C176,Participants!$A$1:$F$1496,4,FALSE)</f>
        <v>GRE</v>
      </c>
      <c r="F176" s="223" t="str">
        <f>+VLOOKUP(C176,Participants!$A$1:$F$1496,5,FALSE)</f>
        <v>F</v>
      </c>
      <c r="G176" s="223">
        <f>+VLOOKUP(C176,Participants!$A$1:$F$1496,3,FALSE)</f>
        <v>6</v>
      </c>
      <c r="H176" s="223" t="str">
        <f>+VLOOKUP(C176,Participants!$A$1:$F$1496,6,FALSE)</f>
        <v>JV</v>
      </c>
      <c r="I176" s="225"/>
      <c r="J176" s="227"/>
      <c r="K176" s="227"/>
    </row>
    <row r="177" spans="1:11" ht="15.75" customHeight="1">
      <c r="A177" s="223">
        <v>7</v>
      </c>
      <c r="B177" s="223">
        <v>2</v>
      </c>
      <c r="C177" s="224">
        <v>707</v>
      </c>
      <c r="D177" s="223" t="str">
        <f>+VLOOKUP(C177,Participants!$A$1:$F$1496,2,FALSE)</f>
        <v>Shaylee Walls</v>
      </c>
      <c r="E177" s="223" t="str">
        <f>+VLOOKUP(C177,Participants!$A$1:$F$1496,4,FALSE)</f>
        <v>BCS</v>
      </c>
      <c r="F177" s="223" t="str">
        <f>+VLOOKUP(C177,Participants!$A$1:$F$1496,5,FALSE)</f>
        <v>F</v>
      </c>
      <c r="G177" s="223">
        <f>+VLOOKUP(C177,Participants!$A$1:$F$1496,3,FALSE)</f>
        <v>8</v>
      </c>
      <c r="H177" s="223" t="str">
        <f>+VLOOKUP(C177,Participants!$A$1:$F$1496,6,FALSE)</f>
        <v>Varsity</v>
      </c>
      <c r="I177" s="225" t="s">
        <v>1340</v>
      </c>
      <c r="J177" s="226">
        <v>6</v>
      </c>
      <c r="K177" s="226">
        <v>4</v>
      </c>
    </row>
    <row r="178" spans="1:11" ht="15.75" customHeight="1">
      <c r="A178" s="223">
        <v>7</v>
      </c>
      <c r="B178" s="223">
        <v>2</v>
      </c>
      <c r="C178" s="224">
        <v>703</v>
      </c>
      <c r="D178" s="223" t="str">
        <f>+VLOOKUP(C178,Participants!$A$1:$F$1496,2,FALSE)</f>
        <v>Chiara Sloboda</v>
      </c>
      <c r="E178" s="223" t="str">
        <f>+VLOOKUP(C178,Participants!$A$1:$F$1496,4,FALSE)</f>
        <v>BCS</v>
      </c>
      <c r="F178" s="223" t="str">
        <f>+VLOOKUP(C178,Participants!$A$1:$F$1496,5,FALSE)</f>
        <v>F</v>
      </c>
      <c r="G178" s="223">
        <f>+VLOOKUP(C178,Participants!$A$1:$F$1496,3,FALSE)</f>
        <v>7</v>
      </c>
      <c r="H178" s="223" t="str">
        <f>+VLOOKUP(C178,Participants!$A$1:$F$1496,6,FALSE)</f>
        <v>Varsity</v>
      </c>
      <c r="I178" s="225"/>
      <c r="J178" s="227"/>
      <c r="K178" s="227"/>
    </row>
    <row r="179" spans="1:11" ht="15.75" customHeight="1">
      <c r="A179" s="223">
        <v>7</v>
      </c>
      <c r="B179" s="223">
        <v>2</v>
      </c>
      <c r="C179" s="224">
        <v>706</v>
      </c>
      <c r="D179" s="223" t="str">
        <f>+VLOOKUP(C179,Participants!$A$1:$F$1496,2,FALSE)</f>
        <v>Marisa Shaffer</v>
      </c>
      <c r="E179" s="223" t="str">
        <f>+VLOOKUP(C179,Participants!$A$1:$F$1496,4,FALSE)</f>
        <v>BCS</v>
      </c>
      <c r="F179" s="223" t="str">
        <f>+VLOOKUP(C179,Participants!$A$1:$F$1496,5,FALSE)</f>
        <v>F</v>
      </c>
      <c r="G179" s="223">
        <f>+VLOOKUP(C179,Participants!$A$1:$F$1496,3,FALSE)</f>
        <v>8</v>
      </c>
      <c r="H179" s="223" t="str">
        <f>+VLOOKUP(C179,Participants!$A$1:$F$1496,6,FALSE)</f>
        <v>Varsity</v>
      </c>
      <c r="I179" s="225"/>
      <c r="J179" s="227"/>
      <c r="K179" s="227"/>
    </row>
    <row r="180" spans="1:11" ht="15.75" customHeight="1">
      <c r="A180" s="223">
        <v>7</v>
      </c>
      <c r="B180" s="223">
        <v>2</v>
      </c>
      <c r="C180" s="224">
        <v>704</v>
      </c>
      <c r="D180" s="223" t="str">
        <f>+VLOOKUP(C180,Participants!$A$1:$F$1496,2,FALSE)</f>
        <v>Grace Foehringer</v>
      </c>
      <c r="E180" s="223" t="str">
        <f>+VLOOKUP(C180,Participants!$A$1:$F$1496,4,FALSE)</f>
        <v>BCS</v>
      </c>
      <c r="F180" s="223" t="str">
        <f>+VLOOKUP(C180,Participants!$A$1:$F$1496,5,FALSE)</f>
        <v>F</v>
      </c>
      <c r="G180" s="223">
        <f>+VLOOKUP(C180,Participants!$A$1:$F$1496,3,FALSE)</f>
        <v>8</v>
      </c>
      <c r="H180" s="223" t="str">
        <f>+VLOOKUP(C180,Participants!$A$1:$F$1496,6,FALSE)</f>
        <v>Varsity</v>
      </c>
      <c r="I180" s="225"/>
      <c r="J180" s="227"/>
      <c r="K180" s="227"/>
    </row>
    <row r="181" spans="1:11" ht="15.75" customHeight="1">
      <c r="A181" s="223">
        <v>7</v>
      </c>
      <c r="B181" s="223">
        <v>3</v>
      </c>
      <c r="C181" s="224">
        <v>86</v>
      </c>
      <c r="D181" s="223" t="str">
        <f>+VLOOKUP(C181,Participants!$A$1:$F$1496,2,FALSE)</f>
        <v>Kara Mihm</v>
      </c>
      <c r="E181" s="223" t="str">
        <f>+VLOOKUP(C181,Participants!$A$1:$F$1496,4,FALSE)</f>
        <v>BFS</v>
      </c>
      <c r="F181" s="223" t="str">
        <f>+VLOOKUP(C181,Participants!$A$1:$F$1496,5,FALSE)</f>
        <v>F</v>
      </c>
      <c r="G181" s="223">
        <f>+VLOOKUP(C181,Participants!$A$1:$F$1496,3,FALSE)</f>
        <v>8</v>
      </c>
      <c r="H181" s="223" t="str">
        <f>+VLOOKUP(C181,Participants!$A$1:$F$1496,6,FALSE)</f>
        <v>Varsity</v>
      </c>
      <c r="I181" s="225" t="s">
        <v>1341</v>
      </c>
      <c r="J181" s="226">
        <v>4</v>
      </c>
      <c r="K181" s="226">
        <v>6</v>
      </c>
    </row>
    <row r="182" spans="1:11" ht="15.75" customHeight="1">
      <c r="A182" s="223">
        <v>7</v>
      </c>
      <c r="B182" s="223">
        <v>3</v>
      </c>
      <c r="C182" s="224">
        <v>87</v>
      </c>
      <c r="D182" s="223" t="str">
        <f>+VLOOKUP(C182,Participants!$A$1:$F$1496,2,FALSE)</f>
        <v>Olivia Carr</v>
      </c>
      <c r="E182" s="223" t="str">
        <f>+VLOOKUP(C182,Participants!$A$1:$F$1496,4,FALSE)</f>
        <v>BFS</v>
      </c>
      <c r="F182" s="223" t="str">
        <f>+VLOOKUP(C182,Participants!$A$1:$F$1496,5,FALSE)</f>
        <v>F</v>
      </c>
      <c r="G182" s="223">
        <f>+VLOOKUP(C182,Participants!$A$1:$F$1496,3,FALSE)</f>
        <v>8</v>
      </c>
      <c r="H182" s="223" t="str">
        <f>+VLOOKUP(C182,Participants!$A$1:$F$1496,6,FALSE)</f>
        <v>Varsity</v>
      </c>
      <c r="I182" s="225"/>
      <c r="J182" s="227"/>
      <c r="K182" s="227"/>
    </row>
    <row r="183" spans="1:11" ht="15.75" customHeight="1">
      <c r="A183" s="223">
        <v>7</v>
      </c>
      <c r="B183" s="223">
        <v>3</v>
      </c>
      <c r="C183" s="224">
        <v>85</v>
      </c>
      <c r="D183" s="223" t="str">
        <f>+VLOOKUP(C183,Participants!$A$1:$F$1496,2,FALSE)</f>
        <v>Jane Pawlowicz</v>
      </c>
      <c r="E183" s="223" t="str">
        <f>+VLOOKUP(C183,Participants!$A$1:$F$1496,4,FALSE)</f>
        <v>BFS</v>
      </c>
      <c r="F183" s="223" t="str">
        <f>+VLOOKUP(C183,Participants!$A$1:$F$1496,5,FALSE)</f>
        <v>F</v>
      </c>
      <c r="G183" s="223">
        <f>+VLOOKUP(C183,Participants!$A$1:$F$1496,3,FALSE)</f>
        <v>8</v>
      </c>
      <c r="H183" s="223" t="str">
        <f>+VLOOKUP(C183,Participants!$A$1:$F$1496,6,FALSE)</f>
        <v>Varsity</v>
      </c>
      <c r="I183" s="225"/>
      <c r="J183" s="227"/>
      <c r="K183" s="227"/>
    </row>
    <row r="184" spans="1:11" ht="15.75" customHeight="1">
      <c r="A184" s="223">
        <v>7</v>
      </c>
      <c r="B184" s="223">
        <v>3</v>
      </c>
      <c r="C184" s="224">
        <v>85</v>
      </c>
      <c r="D184" s="223" t="str">
        <f>+VLOOKUP(C184,Participants!$A$1:$F$1496,2,FALSE)</f>
        <v>Jane Pawlowicz</v>
      </c>
      <c r="E184" s="223" t="str">
        <f>+VLOOKUP(C184,Participants!$A$1:$F$1496,4,FALSE)</f>
        <v>BFS</v>
      </c>
      <c r="F184" s="223" t="str">
        <f>+VLOOKUP(C184,Participants!$A$1:$F$1496,5,FALSE)</f>
        <v>F</v>
      </c>
      <c r="G184" s="223">
        <f>+VLOOKUP(C184,Participants!$A$1:$F$1496,3,FALSE)</f>
        <v>8</v>
      </c>
      <c r="H184" s="223" t="str">
        <f>+VLOOKUP(C184,Participants!$A$1:$F$1496,6,FALSE)</f>
        <v>Varsity</v>
      </c>
      <c r="I184" s="225"/>
      <c r="J184" s="227"/>
      <c r="K184" s="227"/>
    </row>
    <row r="185" spans="1:11" ht="15.75" customHeight="1">
      <c r="A185" s="223">
        <v>7</v>
      </c>
      <c r="B185" s="223">
        <v>4</v>
      </c>
      <c r="C185" s="224">
        <v>471</v>
      </c>
      <c r="D185" s="223" t="str">
        <f>+VLOOKUP(C185,Participants!$A$1:$F$1496,2,FALSE)</f>
        <v>Amara McKoy</v>
      </c>
      <c r="E185" s="223" t="str">
        <f>+VLOOKUP(C185,Participants!$A$1:$F$1496,4,FALSE)</f>
        <v>CDT</v>
      </c>
      <c r="F185" s="223" t="str">
        <f>+VLOOKUP(C185,Participants!$A$1:$F$1496,5,FALSE)</f>
        <v>F</v>
      </c>
      <c r="G185" s="223">
        <f>+VLOOKUP(C185,Participants!$A$1:$F$1496,3,FALSE)</f>
        <v>7</v>
      </c>
      <c r="H185" s="223" t="str">
        <f>+VLOOKUP(C185,Participants!$A$1:$F$1496,6,FALSE)</f>
        <v>Varsity</v>
      </c>
      <c r="I185" s="225" t="s">
        <v>1342</v>
      </c>
      <c r="J185" s="226">
        <v>5</v>
      </c>
      <c r="K185" s="226">
        <v>5</v>
      </c>
    </row>
    <row r="186" spans="1:11" ht="15.75" customHeight="1">
      <c r="A186" s="223">
        <v>7</v>
      </c>
      <c r="B186" s="223">
        <v>4</v>
      </c>
      <c r="C186" s="224">
        <v>462</v>
      </c>
      <c r="D186" s="223" t="str">
        <f>+VLOOKUP(C186,Participants!$A$1:$F$1496,2,FALSE)</f>
        <v>Alina Stiger</v>
      </c>
      <c r="E186" s="223" t="str">
        <f>+VLOOKUP(C186,Participants!$A$1:$F$1496,4,FALSE)</f>
        <v>CDT</v>
      </c>
      <c r="F186" s="223" t="str">
        <f>+VLOOKUP(C186,Participants!$A$1:$F$1496,5,FALSE)</f>
        <v>F</v>
      </c>
      <c r="G186" s="223">
        <f>+VLOOKUP(C186,Participants!$A$1:$F$1496,3,FALSE)</f>
        <v>7</v>
      </c>
      <c r="H186" s="223" t="str">
        <f>+VLOOKUP(C186,Participants!$A$1:$F$1496,6,FALSE)</f>
        <v>Varsity</v>
      </c>
      <c r="I186" s="225"/>
      <c r="J186" s="227"/>
      <c r="K186" s="227"/>
    </row>
    <row r="187" spans="1:11" ht="15.75" customHeight="1">
      <c r="A187" s="223">
        <v>7</v>
      </c>
      <c r="B187" s="223">
        <v>4</v>
      </c>
      <c r="C187" s="224">
        <v>464</v>
      </c>
      <c r="D187" s="223" t="str">
        <f>+VLOOKUP(C187,Participants!$A$1:$F$1496,2,FALSE)</f>
        <v>Marina Zdarko</v>
      </c>
      <c r="E187" s="223" t="str">
        <f>+VLOOKUP(C187,Participants!$A$1:$F$1496,4,FALSE)</f>
        <v>CDT</v>
      </c>
      <c r="F187" s="223" t="str">
        <f>+VLOOKUP(C187,Participants!$A$1:$F$1496,5,FALSE)</f>
        <v>F</v>
      </c>
      <c r="G187" s="223">
        <f>+VLOOKUP(C187,Participants!$A$1:$F$1496,3,FALSE)</f>
        <v>8</v>
      </c>
      <c r="H187" s="223" t="str">
        <f>+VLOOKUP(C187,Participants!$A$1:$F$1496,6,FALSE)</f>
        <v>Varsity</v>
      </c>
      <c r="I187" s="225"/>
      <c r="J187" s="227"/>
      <c r="K187" s="227"/>
    </row>
    <row r="188" spans="1:11" ht="15.75" customHeight="1">
      <c r="A188" s="223">
        <v>7</v>
      </c>
      <c r="B188" s="223">
        <v>4</v>
      </c>
      <c r="C188" s="224">
        <v>465</v>
      </c>
      <c r="D188" s="223" t="str">
        <f>+VLOOKUP(C188,Participants!$A$1:$F$1496,2,FALSE)</f>
        <v>Sarah Giuffre</v>
      </c>
      <c r="E188" s="223" t="str">
        <f>+VLOOKUP(C188,Participants!$A$1:$F$1496,4,FALSE)</f>
        <v>CDT</v>
      </c>
      <c r="F188" s="223" t="str">
        <f>+VLOOKUP(C188,Participants!$A$1:$F$1496,5,FALSE)</f>
        <v>F</v>
      </c>
      <c r="G188" s="223">
        <f>+VLOOKUP(C188,Participants!$A$1:$F$1496,3,FALSE)</f>
        <v>8</v>
      </c>
      <c r="H188" s="223" t="str">
        <f>+VLOOKUP(C188,Participants!$A$1:$F$1496,6,FALSE)</f>
        <v>Varsity</v>
      </c>
      <c r="I188" s="225"/>
      <c r="J188" s="227"/>
      <c r="K188" s="227"/>
    </row>
    <row r="189" spans="1:11" ht="15.75" customHeight="1">
      <c r="A189" s="223">
        <v>7</v>
      </c>
      <c r="B189" s="223">
        <v>5</v>
      </c>
      <c r="C189" s="224">
        <v>1076</v>
      </c>
      <c r="D189" s="223" t="str">
        <f>+VLOOKUP(C189,Participants!$A$1:$F$1496,2,FALSE)</f>
        <v>Katherine Mickle</v>
      </c>
      <c r="E189" s="223" t="str">
        <f>+VLOOKUP(C189,Participants!$A$1:$F$1496,4,FALSE)</f>
        <v>HTS</v>
      </c>
      <c r="F189" s="223" t="str">
        <f>+VLOOKUP(C189,Participants!$A$1:$F$1496,5,FALSE)</f>
        <v>F</v>
      </c>
      <c r="G189" s="223">
        <f>+VLOOKUP(C189,Participants!$A$1:$F$1496,3,FALSE)</f>
        <v>7</v>
      </c>
      <c r="H189" s="223" t="str">
        <f>+VLOOKUP(C189,Participants!$A$1:$F$1496,6,FALSE)</f>
        <v>Varsity</v>
      </c>
      <c r="I189" s="225" t="s">
        <v>1343</v>
      </c>
      <c r="J189" s="226">
        <v>3</v>
      </c>
      <c r="K189" s="226">
        <v>8</v>
      </c>
    </row>
    <row r="190" spans="1:11" ht="15.75" customHeight="1">
      <c r="A190" s="223">
        <v>7</v>
      </c>
      <c r="B190" s="223">
        <v>5</v>
      </c>
      <c r="C190" s="224">
        <v>1081</v>
      </c>
      <c r="D190" s="223" t="str">
        <f>+VLOOKUP(C190,Participants!$A$1:$F$1496,2,FALSE)</f>
        <v>Chiara Golomb</v>
      </c>
      <c r="E190" s="223" t="str">
        <f>+VLOOKUP(C190,Participants!$A$1:$F$1496,4,FALSE)</f>
        <v>HTS</v>
      </c>
      <c r="F190" s="223" t="str">
        <f>+VLOOKUP(C190,Participants!$A$1:$F$1496,5,FALSE)</f>
        <v>F</v>
      </c>
      <c r="G190" s="223">
        <f>+VLOOKUP(C190,Participants!$A$1:$F$1496,3,FALSE)</f>
        <v>8</v>
      </c>
      <c r="H190" s="223" t="str">
        <f>+VLOOKUP(C190,Participants!$A$1:$F$1496,6,FALSE)</f>
        <v>Varsity</v>
      </c>
      <c r="I190" s="225"/>
      <c r="J190" s="227"/>
      <c r="K190" s="227"/>
    </row>
    <row r="191" spans="1:11" ht="15.75" customHeight="1">
      <c r="A191" s="223">
        <v>7</v>
      </c>
      <c r="B191" s="223">
        <v>5</v>
      </c>
      <c r="C191" s="224">
        <v>1072</v>
      </c>
      <c r="D191" s="223" t="str">
        <f>+VLOOKUP(C191,Participants!$A$1:$F$1496,2,FALSE)</f>
        <v>Alexis Zurbola</v>
      </c>
      <c r="E191" s="223" t="str">
        <f>+VLOOKUP(C191,Participants!$A$1:$F$1496,4,FALSE)</f>
        <v>HTS</v>
      </c>
      <c r="F191" s="223" t="str">
        <f>+VLOOKUP(C191,Participants!$A$1:$F$1496,5,FALSE)</f>
        <v>F</v>
      </c>
      <c r="G191" s="223">
        <f>+VLOOKUP(C191,Participants!$A$1:$F$1496,3,FALSE)</f>
        <v>7</v>
      </c>
      <c r="H191" s="223" t="str">
        <f>+VLOOKUP(C191,Participants!$A$1:$F$1496,6,FALSE)</f>
        <v>Varsity</v>
      </c>
      <c r="I191" s="225"/>
      <c r="J191" s="227"/>
      <c r="K191" s="227"/>
    </row>
    <row r="192" spans="1:11" ht="15.75" customHeight="1">
      <c r="A192" s="223">
        <v>7</v>
      </c>
      <c r="B192" s="223">
        <v>5</v>
      </c>
      <c r="C192" s="224">
        <v>1083</v>
      </c>
      <c r="D192" s="223" t="str">
        <f>+VLOOKUP(C192,Participants!$A$1:$F$1496,2,FALSE)</f>
        <v>Kennedy Walsh</v>
      </c>
      <c r="E192" s="223" t="str">
        <f>+VLOOKUP(C192,Participants!$A$1:$F$1496,4,FALSE)</f>
        <v>HTS</v>
      </c>
      <c r="F192" s="223" t="str">
        <f>+VLOOKUP(C192,Participants!$A$1:$F$1496,5,FALSE)</f>
        <v>F</v>
      </c>
      <c r="G192" s="223">
        <f>+VLOOKUP(C192,Participants!$A$1:$F$1496,3,FALSE)</f>
        <v>8</v>
      </c>
      <c r="H192" s="223" t="str">
        <f>+VLOOKUP(C192,Participants!$A$1:$F$1496,6,FALSE)</f>
        <v>Varsity</v>
      </c>
      <c r="I192" s="225"/>
      <c r="J192" s="227"/>
      <c r="K192" s="227"/>
    </row>
    <row r="193" spans="1:11" ht="15.75" customHeight="1">
      <c r="A193" s="223">
        <v>7</v>
      </c>
      <c r="B193" s="223">
        <v>6</v>
      </c>
      <c r="C193" s="224">
        <v>83</v>
      </c>
      <c r="D193" s="223" t="str">
        <f>+VLOOKUP(C193,Participants!$A$1:$F$1496,2,FALSE)</f>
        <v>Reagan Miksch</v>
      </c>
      <c r="E193" s="223" t="str">
        <f>+VLOOKUP(C193,Participants!$A$1:$F$1496,4,FALSE)</f>
        <v>BFS</v>
      </c>
      <c r="F193" s="223" t="str">
        <f>+VLOOKUP(C193,Participants!$A$1:$F$1496,5,FALSE)</f>
        <v>F</v>
      </c>
      <c r="G193" s="223">
        <f>+VLOOKUP(C193,Participants!$A$1:$F$1496,3,FALSE)</f>
        <v>7</v>
      </c>
      <c r="H193" s="223" t="str">
        <f>+VLOOKUP(C193,Participants!$A$1:$F$1496,6,FALSE)</f>
        <v>Varsity</v>
      </c>
      <c r="I193" s="225" t="s">
        <v>1344</v>
      </c>
      <c r="J193" s="226">
        <v>7</v>
      </c>
      <c r="K193" s="237" t="s">
        <v>1371</v>
      </c>
    </row>
    <row r="194" spans="1:11" ht="15.75" customHeight="1">
      <c r="A194" s="223">
        <v>7</v>
      </c>
      <c r="B194" s="223">
        <v>6</v>
      </c>
      <c r="C194" s="224">
        <v>82</v>
      </c>
      <c r="D194" s="223" t="str">
        <f>+VLOOKUP(C194,Participants!$A$1:$F$1496,2,FALSE)</f>
        <v>Lauren Rajasenan</v>
      </c>
      <c r="E194" s="223" t="str">
        <f>+VLOOKUP(C194,Participants!$A$1:$F$1496,4,FALSE)</f>
        <v>BFS</v>
      </c>
      <c r="F194" s="223" t="str">
        <f>+VLOOKUP(C194,Participants!$A$1:$F$1496,5,FALSE)</f>
        <v>F</v>
      </c>
      <c r="G194" s="223">
        <f>+VLOOKUP(C194,Participants!$A$1:$F$1496,3,FALSE)</f>
        <v>7</v>
      </c>
      <c r="H194" s="223" t="str">
        <f>+VLOOKUP(C194,Participants!$A$1:$F$1496,6,FALSE)</f>
        <v>Varsity</v>
      </c>
      <c r="I194" s="225"/>
      <c r="J194" s="227"/>
      <c r="K194" s="227"/>
    </row>
    <row r="195" spans="1:11" ht="15.75" customHeight="1">
      <c r="A195" s="223">
        <v>7</v>
      </c>
      <c r="B195" s="223">
        <v>6</v>
      </c>
      <c r="C195" s="224">
        <v>80</v>
      </c>
      <c r="D195" s="223" t="str">
        <f>+VLOOKUP(C195,Participants!$A$1:$F$1496,2,FALSE)</f>
        <v>Caroline McElroy</v>
      </c>
      <c r="E195" s="223" t="str">
        <f>+VLOOKUP(C195,Participants!$A$1:$F$1496,4,FALSE)</f>
        <v>BFS</v>
      </c>
      <c r="F195" s="223" t="str">
        <f>+VLOOKUP(C195,Participants!$A$1:$F$1496,5,FALSE)</f>
        <v>F</v>
      </c>
      <c r="G195" s="223">
        <f>+VLOOKUP(C195,Participants!$A$1:$F$1496,3,FALSE)</f>
        <v>7</v>
      </c>
      <c r="H195" s="223" t="str">
        <f>+VLOOKUP(C195,Participants!$A$1:$F$1496,6,FALSE)</f>
        <v>Varsity</v>
      </c>
      <c r="I195" s="225"/>
      <c r="J195" s="227"/>
      <c r="K195" s="227"/>
    </row>
    <row r="196" spans="1:11" ht="15.75" customHeight="1">
      <c r="A196" s="223">
        <v>7</v>
      </c>
      <c r="B196" s="223">
        <v>6</v>
      </c>
      <c r="C196" s="224">
        <v>78</v>
      </c>
      <c r="D196" s="223" t="str">
        <f>+VLOOKUP(C196,Participants!$A$1:$F$1496,2,FALSE)</f>
        <v>Allison Feczko</v>
      </c>
      <c r="E196" s="223" t="str">
        <f>+VLOOKUP(C196,Participants!$A$1:$F$1496,4,FALSE)</f>
        <v>BFS</v>
      </c>
      <c r="F196" s="223" t="str">
        <f>+VLOOKUP(C196,Participants!$A$1:$F$1496,5,FALSE)</f>
        <v>F</v>
      </c>
      <c r="G196" s="223">
        <f>+VLOOKUP(C196,Participants!$A$1:$F$1496,3,FALSE)</f>
        <v>7</v>
      </c>
      <c r="H196" s="223" t="str">
        <f>+VLOOKUP(C196,Participants!$A$1:$F$1496,6,FALSE)</f>
        <v>Varsity</v>
      </c>
      <c r="I196" s="225"/>
      <c r="J196" s="227"/>
      <c r="K196" s="227"/>
    </row>
    <row r="197" spans="1:11" ht="15.75" customHeight="1">
      <c r="A197" s="223">
        <v>7</v>
      </c>
      <c r="B197" s="223">
        <v>7</v>
      </c>
      <c r="C197" s="224">
        <v>1073</v>
      </c>
      <c r="D197" s="223" t="str">
        <f>+VLOOKUP(C197,Participants!$A$1:$F$1496,2,FALSE)</f>
        <v>Evie Minzer</v>
      </c>
      <c r="E197" s="223" t="str">
        <f>+VLOOKUP(C197,Participants!$A$1:$F$1496,4,FALSE)</f>
        <v>HTS</v>
      </c>
      <c r="F197" s="223" t="str">
        <f>+VLOOKUP(C197,Participants!$A$1:$F$1496,5,FALSE)</f>
        <v>F</v>
      </c>
      <c r="G197" s="223">
        <f>+VLOOKUP(C197,Participants!$A$1:$F$1496,3,FALSE)</f>
        <v>7</v>
      </c>
      <c r="H197" s="223" t="str">
        <f>+VLOOKUP(C197,Participants!$A$1:$F$1496,6,FALSE)</f>
        <v>Varsity</v>
      </c>
      <c r="I197" s="225" t="s">
        <v>1345</v>
      </c>
      <c r="J197" s="226">
        <v>9</v>
      </c>
      <c r="K197" s="237" t="s">
        <v>1371</v>
      </c>
    </row>
    <row r="198" spans="1:11" ht="15.75" customHeight="1">
      <c r="A198" s="223">
        <v>7</v>
      </c>
      <c r="B198" s="223">
        <v>7</v>
      </c>
      <c r="C198" s="224">
        <v>1075</v>
      </c>
      <c r="D198" s="223" t="str">
        <f>+VLOOKUP(C198,Participants!$A$1:$F$1496,2,FALSE)</f>
        <v>Karolina Lucas</v>
      </c>
      <c r="E198" s="223" t="str">
        <f>+VLOOKUP(C198,Participants!$A$1:$F$1496,4,FALSE)</f>
        <v>HTS</v>
      </c>
      <c r="F198" s="223" t="str">
        <f>+VLOOKUP(C198,Participants!$A$1:$F$1496,5,FALSE)</f>
        <v>F</v>
      </c>
      <c r="G198" s="223">
        <f>+VLOOKUP(C198,Participants!$A$1:$F$1496,3,FALSE)</f>
        <v>7</v>
      </c>
      <c r="H198" s="223" t="str">
        <f>+VLOOKUP(C198,Participants!$A$1:$F$1496,6,FALSE)</f>
        <v>Varsity</v>
      </c>
      <c r="I198" s="225"/>
      <c r="J198" s="227"/>
      <c r="K198" s="227"/>
    </row>
    <row r="199" spans="1:11" ht="15.75" customHeight="1">
      <c r="A199" s="223">
        <v>7</v>
      </c>
      <c r="B199" s="223">
        <v>7</v>
      </c>
      <c r="C199" s="224">
        <v>1078</v>
      </c>
      <c r="D199" s="223" t="str">
        <f>+VLOOKUP(C199,Participants!$A$1:$F$1496,2,FALSE)</f>
        <v>Natalie Krulac</v>
      </c>
      <c r="E199" s="223" t="str">
        <f>+VLOOKUP(C199,Participants!$A$1:$F$1496,4,FALSE)</f>
        <v>HTS</v>
      </c>
      <c r="F199" s="223" t="str">
        <f>+VLOOKUP(C199,Participants!$A$1:$F$1496,5,FALSE)</f>
        <v>F</v>
      </c>
      <c r="G199" s="223">
        <f>+VLOOKUP(C199,Participants!$A$1:$F$1496,3,FALSE)</f>
        <v>7</v>
      </c>
      <c r="H199" s="223" t="str">
        <f>+VLOOKUP(C199,Participants!$A$1:$F$1496,6,FALSE)</f>
        <v>Varsity</v>
      </c>
      <c r="I199" s="225"/>
      <c r="J199" s="227"/>
      <c r="K199" s="227"/>
    </row>
    <row r="200" spans="1:11" ht="15.75" customHeight="1">
      <c r="A200" s="223">
        <v>7</v>
      </c>
      <c r="B200" s="223">
        <v>7</v>
      </c>
      <c r="C200" s="224">
        <v>1074</v>
      </c>
      <c r="D200" s="223" t="str">
        <f>+VLOOKUP(C200,Participants!$A$1:$F$1496,2,FALSE)</f>
        <v>Hunter Gorsuch</v>
      </c>
      <c r="E200" s="223" t="str">
        <f>+VLOOKUP(C200,Participants!$A$1:$F$1496,4,FALSE)</f>
        <v>HTS</v>
      </c>
      <c r="F200" s="223" t="str">
        <f>+VLOOKUP(C200,Participants!$A$1:$F$1496,5,FALSE)</f>
        <v>F</v>
      </c>
      <c r="G200" s="223">
        <f>+VLOOKUP(C200,Participants!$A$1:$F$1496,3,FALSE)</f>
        <v>7</v>
      </c>
      <c r="H200" s="223" t="str">
        <f>+VLOOKUP(C200,Participants!$A$1:$F$1496,6,FALSE)</f>
        <v>Varsity</v>
      </c>
      <c r="I200" s="225"/>
      <c r="J200" s="227"/>
      <c r="K200" s="227"/>
    </row>
    <row r="201" spans="1:11" ht="15.75" customHeight="1">
      <c r="A201" s="139">
        <v>8</v>
      </c>
      <c r="B201" s="139">
        <v>1</v>
      </c>
      <c r="C201" s="228">
        <v>358</v>
      </c>
      <c r="D201" s="139" t="str">
        <f>+VLOOKUP(C201,Participants!$A$1:$F$1496,2,FALSE)</f>
        <v>Francesca Battaglia</v>
      </c>
      <c r="E201" s="139" t="str">
        <f>+VLOOKUP(C201,Participants!$A$1:$F$1496,4,FALSE)</f>
        <v>BTA</v>
      </c>
      <c r="F201" s="139" t="str">
        <f>+VLOOKUP(C201,Participants!$A$1:$F$1496,5,FALSE)</f>
        <v>F</v>
      </c>
      <c r="G201" s="139">
        <f>+VLOOKUP(C201,Participants!$A$1:$F$1496,3,FALSE)</f>
        <v>8</v>
      </c>
      <c r="H201" s="139" t="str">
        <f>+VLOOKUP(C201,Participants!$A$1:$F$1496,6,FALSE)</f>
        <v>Varsity</v>
      </c>
      <c r="I201" s="229" t="s">
        <v>1346</v>
      </c>
      <c r="J201" s="230">
        <v>2</v>
      </c>
      <c r="K201" s="232" t="s">
        <v>1371</v>
      </c>
    </row>
    <row r="202" spans="1:11" ht="15.75" customHeight="1">
      <c r="A202" s="139">
        <v>8</v>
      </c>
      <c r="B202" s="139">
        <v>1</v>
      </c>
      <c r="C202" s="228">
        <v>347</v>
      </c>
      <c r="D202" s="139" t="str">
        <f>+VLOOKUP(C202,Participants!$A$1:$F$1496,2,FALSE)</f>
        <v>Anna Waskiewicz</v>
      </c>
      <c r="E202" s="139" t="str">
        <f>+VLOOKUP(C202,Participants!$A$1:$F$1496,4,FALSE)</f>
        <v>BTA</v>
      </c>
      <c r="F202" s="139" t="str">
        <f>+VLOOKUP(C202,Participants!$A$1:$F$1496,5,FALSE)</f>
        <v>F</v>
      </c>
      <c r="G202" s="139">
        <f>+VLOOKUP(C202,Participants!$A$1:$F$1496,3,FALSE)</f>
        <v>7</v>
      </c>
      <c r="H202" s="139" t="str">
        <f>+VLOOKUP(C202,Participants!$A$1:$F$1496,6,FALSE)</f>
        <v>Varsity</v>
      </c>
      <c r="I202" s="229"/>
      <c r="J202" s="231"/>
      <c r="K202" s="231"/>
    </row>
    <row r="203" spans="1:11" ht="15.75" customHeight="1">
      <c r="A203" s="139">
        <v>8</v>
      </c>
      <c r="B203" s="139">
        <v>1</v>
      </c>
      <c r="C203" s="228">
        <v>351</v>
      </c>
      <c r="D203" s="139" t="str">
        <f>+VLOOKUP(C203,Participants!$A$1:$F$1496,2,FALSE)</f>
        <v>Kaya Broskey</v>
      </c>
      <c r="E203" s="139" t="str">
        <f>+VLOOKUP(C203,Participants!$A$1:$F$1496,4,FALSE)</f>
        <v>BTA</v>
      </c>
      <c r="F203" s="139" t="str">
        <f>+VLOOKUP(C203,Participants!$A$1:$F$1496,5,FALSE)</f>
        <v>F</v>
      </c>
      <c r="G203" s="139">
        <f>+VLOOKUP(C203,Participants!$A$1:$F$1496,3,FALSE)</f>
        <v>7</v>
      </c>
      <c r="H203" s="139" t="str">
        <f>+VLOOKUP(C203,Participants!$A$1:$F$1496,6,FALSE)</f>
        <v>Varsity</v>
      </c>
      <c r="I203" s="229"/>
      <c r="J203" s="231"/>
      <c r="K203" s="231"/>
    </row>
    <row r="204" spans="1:11" ht="15.75" customHeight="1">
      <c r="A204" s="139">
        <v>8</v>
      </c>
      <c r="B204" s="139">
        <v>1</v>
      </c>
      <c r="C204" s="228">
        <v>356</v>
      </c>
      <c r="D204" s="139" t="str">
        <f>+VLOOKUP(C204,Participants!$A$1:$F$1496,2,FALSE)</f>
        <v>Carlee Fettis</v>
      </c>
      <c r="E204" s="139" t="str">
        <f>+VLOOKUP(C204,Participants!$A$1:$F$1496,4,FALSE)</f>
        <v>BTA</v>
      </c>
      <c r="F204" s="139" t="str">
        <f>+VLOOKUP(C204,Participants!$A$1:$F$1496,5,FALSE)</f>
        <v>F</v>
      </c>
      <c r="G204" s="139">
        <f>+VLOOKUP(C204,Participants!$A$1:$F$1496,3,FALSE)</f>
        <v>8</v>
      </c>
      <c r="H204" s="139" t="str">
        <f>+VLOOKUP(C204,Participants!$A$1:$F$1496,6,FALSE)</f>
        <v>Varsity</v>
      </c>
      <c r="I204" s="229"/>
      <c r="J204" s="231"/>
      <c r="K204" s="231"/>
    </row>
    <row r="205" spans="1:11" ht="15.75" customHeight="1">
      <c r="A205" s="139">
        <v>8</v>
      </c>
      <c r="B205" s="139">
        <v>2</v>
      </c>
      <c r="C205" s="228">
        <v>629</v>
      </c>
      <c r="D205" s="139" t="str">
        <f>+VLOOKUP(C205,Participants!$A$1:$F$1496,2,FALSE)</f>
        <v>Laura Richthammer</v>
      </c>
      <c r="E205" s="139" t="str">
        <f>+VLOOKUP(C205,Participants!$A$1:$F$1496,4,FALSE)</f>
        <v>AAC</v>
      </c>
      <c r="F205" s="139" t="str">
        <f>+VLOOKUP(C205,Participants!$A$1:$F$1496,5,FALSE)</f>
        <v>F</v>
      </c>
      <c r="G205" s="139">
        <f>+VLOOKUP(C205,Participants!$A$1:$F$1496,3,FALSE)</f>
        <v>8</v>
      </c>
      <c r="H205" s="139" t="str">
        <f>+VLOOKUP(C205,Participants!$A$1:$F$1496,6,FALSE)</f>
        <v>Varsity</v>
      </c>
      <c r="I205" s="229" t="s">
        <v>1347</v>
      </c>
      <c r="J205" s="230">
        <v>8</v>
      </c>
      <c r="K205" s="230">
        <v>3</v>
      </c>
    </row>
    <row r="206" spans="1:11" ht="15.75" customHeight="1">
      <c r="A206" s="139">
        <v>8</v>
      </c>
      <c r="B206" s="139">
        <v>2</v>
      </c>
      <c r="C206" s="228">
        <v>628</v>
      </c>
      <c r="D206" s="139" t="str">
        <f>+VLOOKUP(C206,Participants!$A$1:$F$1496,2,FALSE)</f>
        <v>Breah Woo</v>
      </c>
      <c r="E206" s="139" t="str">
        <f>+VLOOKUP(C206,Participants!$A$1:$F$1496,4,FALSE)</f>
        <v>AAC</v>
      </c>
      <c r="F206" s="139" t="str">
        <f>+VLOOKUP(C206,Participants!$A$1:$F$1496,5,FALSE)</f>
        <v>F</v>
      </c>
      <c r="G206" s="139">
        <f>+VLOOKUP(C206,Participants!$A$1:$F$1496,3,FALSE)</f>
        <v>8</v>
      </c>
      <c r="H206" s="139" t="str">
        <f>+VLOOKUP(C206,Participants!$A$1:$F$1496,6,FALSE)</f>
        <v>Varsity</v>
      </c>
      <c r="I206" s="229"/>
      <c r="J206" s="231"/>
      <c r="K206" s="231"/>
    </row>
    <row r="207" spans="1:11" ht="15.75" customHeight="1">
      <c r="A207" s="139">
        <v>8</v>
      </c>
      <c r="B207" s="139">
        <v>2</v>
      </c>
      <c r="C207" s="228">
        <v>630</v>
      </c>
      <c r="D207" s="139" t="str">
        <f>+VLOOKUP(C207,Participants!$A$1:$F$1496,2,FALSE)</f>
        <v>Trishy Blume</v>
      </c>
      <c r="E207" s="139" t="str">
        <f>+VLOOKUP(C207,Participants!$A$1:$F$1496,4,FALSE)</f>
        <v>AAC</v>
      </c>
      <c r="F207" s="139" t="str">
        <f>+VLOOKUP(C207,Participants!$A$1:$F$1496,5,FALSE)</f>
        <v>F</v>
      </c>
      <c r="G207" s="139">
        <f>+VLOOKUP(C207,Participants!$A$1:$F$1496,3,FALSE)</f>
        <v>8</v>
      </c>
      <c r="H207" s="139" t="str">
        <f>+VLOOKUP(C207,Participants!$A$1:$F$1496,6,FALSE)</f>
        <v>Varsity</v>
      </c>
      <c r="I207" s="229"/>
      <c r="J207" s="231"/>
      <c r="K207" s="231"/>
    </row>
    <row r="208" spans="1:11" ht="15.75" customHeight="1">
      <c r="A208" s="139">
        <v>8</v>
      </c>
      <c r="B208" s="139">
        <v>2</v>
      </c>
      <c r="C208" s="228">
        <v>627</v>
      </c>
      <c r="D208" s="139" t="str">
        <f>+VLOOKUP(C208,Participants!$A$1:$F$1496,2,FALSE)</f>
        <v>Palma Serrao</v>
      </c>
      <c r="E208" s="139" t="str">
        <f>+VLOOKUP(C208,Participants!$A$1:$F$1496,4,FALSE)</f>
        <v>AAC</v>
      </c>
      <c r="F208" s="139" t="str">
        <f>+VLOOKUP(C208,Participants!$A$1:$F$1496,5,FALSE)</f>
        <v>F</v>
      </c>
      <c r="G208" s="139">
        <f>+VLOOKUP(C208,Participants!$A$1:$F$1496,3,FALSE)</f>
        <v>7</v>
      </c>
      <c r="H208" s="139" t="str">
        <f>+VLOOKUP(C208,Participants!$A$1:$F$1496,6,FALSE)</f>
        <v>Varsity</v>
      </c>
      <c r="I208" s="229"/>
      <c r="J208" s="231"/>
      <c r="K208" s="231"/>
    </row>
    <row r="209" spans="1:11" ht="15.75" customHeight="1">
      <c r="A209" s="139">
        <v>8</v>
      </c>
      <c r="B209" s="139">
        <v>3</v>
      </c>
      <c r="C209" s="228">
        <v>355</v>
      </c>
      <c r="D209" s="139" t="str">
        <f>+VLOOKUP(C209,Participants!$A$1:$F$1496,2,FALSE)</f>
        <v>Ava Panza</v>
      </c>
      <c r="E209" s="139" t="str">
        <f>+VLOOKUP(C209,Participants!$A$1:$F$1496,4,FALSE)</f>
        <v>BTA</v>
      </c>
      <c r="F209" s="139" t="str">
        <f>+VLOOKUP(C209,Participants!$A$1:$F$1496,5,FALSE)</f>
        <v>F</v>
      </c>
      <c r="G209" s="139">
        <f>+VLOOKUP(C209,Participants!$A$1:$F$1496,3,FALSE)</f>
        <v>8</v>
      </c>
      <c r="H209" s="139" t="str">
        <f>+VLOOKUP(C209,Participants!$A$1:$F$1496,6,FALSE)</f>
        <v>Varsity</v>
      </c>
      <c r="I209" s="229" t="s">
        <v>1348</v>
      </c>
      <c r="J209" s="230">
        <v>1</v>
      </c>
      <c r="K209" s="230">
        <v>10</v>
      </c>
    </row>
    <row r="210" spans="1:11" ht="15.75" customHeight="1">
      <c r="A210" s="139">
        <v>8</v>
      </c>
      <c r="B210" s="139">
        <v>3</v>
      </c>
      <c r="C210" s="228">
        <v>348</v>
      </c>
      <c r="D210" s="139" t="str">
        <f>+VLOOKUP(C210,Participants!$A$1:$F$1496,2,FALSE)</f>
        <v>Bella Jones</v>
      </c>
      <c r="E210" s="139" t="str">
        <f>+VLOOKUP(C210,Participants!$A$1:$F$1496,4,FALSE)</f>
        <v>BTA</v>
      </c>
      <c r="F210" s="139" t="str">
        <f>+VLOOKUP(C210,Participants!$A$1:$F$1496,5,FALSE)</f>
        <v>F</v>
      </c>
      <c r="G210" s="139">
        <f>+VLOOKUP(C210,Participants!$A$1:$F$1496,3,FALSE)</f>
        <v>7</v>
      </c>
      <c r="H210" s="139" t="str">
        <f>+VLOOKUP(C210,Participants!$A$1:$F$1496,6,FALSE)</f>
        <v>Varsity</v>
      </c>
      <c r="I210" s="229"/>
      <c r="J210" s="231"/>
      <c r="K210" s="231"/>
    </row>
    <row r="211" spans="1:11" ht="15.75" customHeight="1">
      <c r="A211" s="139">
        <v>8</v>
      </c>
      <c r="B211" s="139">
        <v>3</v>
      </c>
      <c r="C211" s="228">
        <v>346</v>
      </c>
      <c r="D211" s="139" t="str">
        <f>+VLOOKUP(C211,Participants!$A$1:$F$1496,2,FALSE)</f>
        <v>Abby Stover</v>
      </c>
      <c r="E211" s="139" t="str">
        <f>+VLOOKUP(C211,Participants!$A$1:$F$1496,4,FALSE)</f>
        <v>BTA</v>
      </c>
      <c r="F211" s="139" t="str">
        <f>+VLOOKUP(C211,Participants!$A$1:$F$1496,5,FALSE)</f>
        <v>F</v>
      </c>
      <c r="G211" s="139">
        <f>+VLOOKUP(C211,Participants!$A$1:$F$1496,3,FALSE)</f>
        <v>7</v>
      </c>
      <c r="H211" s="139" t="str">
        <f>+VLOOKUP(C211,Participants!$A$1:$F$1496,6,FALSE)</f>
        <v>Varsity</v>
      </c>
      <c r="I211" s="229"/>
      <c r="J211" s="231"/>
      <c r="K211" s="231"/>
    </row>
    <row r="212" spans="1:11" ht="15.75" customHeight="1">
      <c r="A212" s="139">
        <v>8</v>
      </c>
      <c r="B212" s="139">
        <v>3</v>
      </c>
      <c r="C212" s="228">
        <v>349</v>
      </c>
      <c r="D212" s="139" t="str">
        <f>+VLOOKUP(C212,Participants!$A$1:$F$1496,2,FALSE)</f>
        <v>Claire Stevens</v>
      </c>
      <c r="E212" s="139" t="str">
        <f>+VLOOKUP(C212,Participants!$A$1:$F$1496,4,FALSE)</f>
        <v>BTA</v>
      </c>
      <c r="F212" s="139" t="str">
        <f>+VLOOKUP(C212,Participants!$A$1:$F$1496,5,FALSE)</f>
        <v>F</v>
      </c>
      <c r="G212" s="139">
        <f>+VLOOKUP(C212,Participants!$A$1:$F$1496,3,FALSE)</f>
        <v>7</v>
      </c>
      <c r="H212" s="139" t="str">
        <f>+VLOOKUP(C212,Participants!$A$1:$F$1496,6,FALSE)</f>
        <v>Varsity</v>
      </c>
      <c r="I212" s="229"/>
      <c r="J212" s="231"/>
      <c r="K212" s="231"/>
    </row>
    <row r="213" spans="1:11" ht="15.75" customHeight="1">
      <c r="A213" s="139"/>
      <c r="B213" s="139"/>
      <c r="C213" s="228"/>
      <c r="D213" s="139"/>
      <c r="E213" s="139"/>
      <c r="F213" s="139"/>
      <c r="G213" s="139"/>
      <c r="H213" s="139"/>
      <c r="I213" s="229"/>
      <c r="J213" s="231"/>
      <c r="K213" s="231"/>
    </row>
    <row r="214" spans="1:11" ht="15.75" customHeight="1" thickBot="1">
      <c r="A214" s="130"/>
      <c r="B214" s="130"/>
      <c r="C214" s="212"/>
      <c r="D214" s="130"/>
      <c r="E214" s="130"/>
      <c r="F214" s="130"/>
      <c r="G214" s="130"/>
      <c r="H214" s="130"/>
      <c r="I214" s="213"/>
      <c r="J214" s="215"/>
      <c r="K214" s="215"/>
    </row>
    <row r="215" spans="1:11" ht="15.75" customHeight="1" thickBot="1">
      <c r="A215" s="216">
        <v>9</v>
      </c>
      <c r="B215" s="216">
        <v>1</v>
      </c>
      <c r="C215" s="217">
        <v>736</v>
      </c>
      <c r="D215" s="216" t="str">
        <f>+VLOOKUP(C215,Participants!$A$1:$F$1496,2,FALSE)</f>
        <v>Michael Lukasik</v>
      </c>
      <c r="E215" s="216" t="str">
        <f>+VLOOKUP(C215,Participants!$A$1:$F$1496,4,FALSE)</f>
        <v>HCA</v>
      </c>
      <c r="F215" s="216" t="str">
        <f>+VLOOKUP(C215,Participants!$A$1:$F$1496,5,FALSE)</f>
        <v>M</v>
      </c>
      <c r="G215" s="216">
        <f>+VLOOKUP(C215,Participants!$A$1:$F$1496,3,FALSE)</f>
        <v>8</v>
      </c>
      <c r="H215" s="216" t="str">
        <f>+VLOOKUP(C215,Participants!$A$1:$F$1496,6,FALSE)</f>
        <v>Varsity</v>
      </c>
      <c r="I215" s="218" t="s">
        <v>1349</v>
      </c>
      <c r="J215" s="219">
        <v>5</v>
      </c>
      <c r="K215" s="219">
        <v>4</v>
      </c>
    </row>
    <row r="216" spans="1:11" ht="15.75" customHeight="1">
      <c r="A216" s="216">
        <v>9</v>
      </c>
      <c r="B216" s="216">
        <v>1</v>
      </c>
      <c r="C216" s="217">
        <v>735</v>
      </c>
      <c r="D216" s="216" t="str">
        <f>+VLOOKUP(C216,Participants!$A$1:$F$1496,2,FALSE)</f>
        <v>Benjamin Tarquinio</v>
      </c>
      <c r="E216" s="216" t="str">
        <f>+VLOOKUP(C216,Participants!$A$1:$F$1496,4,FALSE)</f>
        <v>HCA</v>
      </c>
      <c r="F216" s="216" t="str">
        <f>+VLOOKUP(C216,Participants!$A$1:$F$1496,5,FALSE)</f>
        <v>M</v>
      </c>
      <c r="G216" s="216">
        <f>+VLOOKUP(C216,Participants!$A$1:$F$1496,3,FALSE)</f>
        <v>7</v>
      </c>
      <c r="H216" s="216" t="str">
        <f>+VLOOKUP(C216,Participants!$A$1:$F$1496,6,FALSE)</f>
        <v>Varsity</v>
      </c>
      <c r="I216" s="218"/>
      <c r="J216" s="220"/>
      <c r="K216" s="220"/>
    </row>
    <row r="217" spans="1:11" ht="15.75" customHeight="1">
      <c r="A217" s="216">
        <v>9</v>
      </c>
      <c r="B217" s="216">
        <v>1</v>
      </c>
      <c r="C217" s="217">
        <v>737</v>
      </c>
      <c r="D217" s="216" t="str">
        <f>+VLOOKUP(C217,Participants!$A$1:$F$1496,2,FALSE)</f>
        <v>Nicholas Tarquinio</v>
      </c>
      <c r="E217" s="216" t="str">
        <f>+VLOOKUP(C217,Participants!$A$1:$F$1496,4,FALSE)</f>
        <v>HCA</v>
      </c>
      <c r="F217" s="216" t="str">
        <f>+VLOOKUP(C217,Participants!$A$1:$F$1496,5,FALSE)</f>
        <v>M</v>
      </c>
      <c r="G217" s="216">
        <f>+VLOOKUP(C217,Participants!$A$1:$F$1496,3,FALSE)</f>
        <v>8</v>
      </c>
      <c r="H217" s="216" t="str">
        <f>+VLOOKUP(C217,Participants!$A$1:$F$1496,6,FALSE)</f>
        <v>Varsity</v>
      </c>
      <c r="I217" s="218"/>
      <c r="J217" s="220"/>
      <c r="K217" s="220"/>
    </row>
    <row r="218" spans="1:11" ht="15.75" customHeight="1">
      <c r="A218" s="216">
        <v>9</v>
      </c>
      <c r="B218" s="216">
        <v>1</v>
      </c>
      <c r="C218" s="217">
        <v>729</v>
      </c>
      <c r="D218" s="216" t="str">
        <f>+VLOOKUP(C218,Participants!$A$1:$F$1496,2,FALSE)</f>
        <v>Jack Ryan</v>
      </c>
      <c r="E218" s="216" t="str">
        <f>+VLOOKUP(C218,Participants!$A$1:$F$1496,4,FALSE)</f>
        <v>HCA</v>
      </c>
      <c r="F218" s="216" t="str">
        <f>+VLOOKUP(C218,Participants!$A$1:$F$1496,5,FALSE)</f>
        <v>M</v>
      </c>
      <c r="G218" s="216">
        <f>+VLOOKUP(C218,Participants!$A$1:$F$1496,3,FALSE)</f>
        <v>5</v>
      </c>
      <c r="H218" s="216" t="str">
        <f>+VLOOKUP(C218,Participants!$A$1:$F$1496,6,FALSE)</f>
        <v>JV</v>
      </c>
      <c r="I218" s="218"/>
      <c r="J218" s="220"/>
      <c r="K218" s="220"/>
    </row>
    <row r="219" spans="1:11" ht="15.75" customHeight="1">
      <c r="A219" s="216">
        <v>9</v>
      </c>
      <c r="B219" s="216">
        <v>2</v>
      </c>
      <c r="C219" s="217">
        <v>463</v>
      </c>
      <c r="D219" s="216" t="str">
        <f>+VLOOKUP(C219,Participants!$A$1:$F$1496,2,FALSE)</f>
        <v>Jordan Howe</v>
      </c>
      <c r="E219" s="216" t="str">
        <f>+VLOOKUP(C219,Participants!$A$1:$F$1496,4,FALSE)</f>
        <v>CDT</v>
      </c>
      <c r="F219" s="216" t="str">
        <f>+VLOOKUP(C219,Participants!$A$1:$F$1496,5,FALSE)</f>
        <v>M</v>
      </c>
      <c r="G219" s="216">
        <f>+VLOOKUP(C219,Participants!$A$1:$F$1496,3,FALSE)</f>
        <v>7</v>
      </c>
      <c r="H219" s="216" t="str">
        <f>+VLOOKUP(C219,Participants!$A$1:$F$1496,6,FALSE)</f>
        <v>Varsity</v>
      </c>
      <c r="I219" s="218" t="s">
        <v>1350</v>
      </c>
      <c r="J219" s="219">
        <v>1</v>
      </c>
      <c r="K219" s="219">
        <v>10</v>
      </c>
    </row>
    <row r="220" spans="1:11" ht="15.75" customHeight="1">
      <c r="A220" s="216">
        <v>9</v>
      </c>
      <c r="B220" s="216">
        <v>2</v>
      </c>
      <c r="C220" s="217">
        <v>467</v>
      </c>
      <c r="D220" s="216" t="str">
        <f>+VLOOKUP(C220,Participants!$A$1:$F$1496,2,FALSE)</f>
        <v>Julian Lynch</v>
      </c>
      <c r="E220" s="216" t="str">
        <f>+VLOOKUP(C220,Participants!$A$1:$F$1496,4,FALSE)</f>
        <v>CDT</v>
      </c>
      <c r="F220" s="216" t="str">
        <f>+VLOOKUP(C220,Participants!$A$1:$F$1496,5,FALSE)</f>
        <v>M</v>
      </c>
      <c r="G220" s="216">
        <f>+VLOOKUP(C220,Participants!$A$1:$F$1496,3,FALSE)</f>
        <v>7</v>
      </c>
      <c r="H220" s="216" t="str">
        <f>+VLOOKUP(C220,Participants!$A$1:$F$1496,6,FALSE)</f>
        <v>Varsity</v>
      </c>
      <c r="I220" s="218"/>
      <c r="J220" s="220"/>
      <c r="K220" s="220"/>
    </row>
    <row r="221" spans="1:11" ht="15.75" customHeight="1">
      <c r="A221" s="216">
        <v>9</v>
      </c>
      <c r="B221" s="216">
        <v>2</v>
      </c>
      <c r="C221" s="217">
        <v>470</v>
      </c>
      <c r="D221" s="216" t="str">
        <f>+VLOOKUP(C221,Participants!$A$1:$F$1496,2,FALSE)</f>
        <v>John Terry</v>
      </c>
      <c r="E221" s="216" t="str">
        <f>+VLOOKUP(C221,Participants!$A$1:$F$1496,4,FALSE)</f>
        <v>CDT</v>
      </c>
      <c r="F221" s="216" t="str">
        <f>+VLOOKUP(C221,Participants!$A$1:$F$1496,5,FALSE)</f>
        <v>M</v>
      </c>
      <c r="G221" s="216">
        <f>+VLOOKUP(C221,Participants!$A$1:$F$1496,3,FALSE)</f>
        <v>8</v>
      </c>
      <c r="H221" s="216" t="str">
        <f>+VLOOKUP(C221,Participants!$A$1:$F$1496,6,FALSE)</f>
        <v>Varsity</v>
      </c>
      <c r="I221" s="218"/>
      <c r="J221" s="220"/>
      <c r="K221" s="220"/>
    </row>
    <row r="222" spans="1:11" ht="15.75" customHeight="1">
      <c r="A222" s="216">
        <v>9</v>
      </c>
      <c r="B222" s="216">
        <v>2</v>
      </c>
      <c r="C222" s="217">
        <v>470</v>
      </c>
      <c r="D222" s="216" t="str">
        <f>+VLOOKUP(C222,Participants!$A$1:$F$1496,2,FALSE)</f>
        <v>John Terry</v>
      </c>
      <c r="E222" s="216" t="str">
        <f>+VLOOKUP(C222,Participants!$A$1:$F$1496,4,FALSE)</f>
        <v>CDT</v>
      </c>
      <c r="F222" s="216" t="str">
        <f>+VLOOKUP(C222,Participants!$A$1:$F$1496,5,FALSE)</f>
        <v>M</v>
      </c>
      <c r="G222" s="216">
        <f>+VLOOKUP(C222,Participants!$A$1:$F$1496,3,FALSE)</f>
        <v>8</v>
      </c>
      <c r="H222" s="216" t="str">
        <f>+VLOOKUP(C222,Participants!$A$1:$F$1496,6,FALSE)</f>
        <v>Varsity</v>
      </c>
      <c r="I222" s="218"/>
      <c r="J222" s="220"/>
      <c r="K222" s="220"/>
    </row>
    <row r="223" spans="1:11" ht="15.75" customHeight="1">
      <c r="A223" s="216">
        <v>9</v>
      </c>
      <c r="B223" s="216">
        <v>3</v>
      </c>
      <c r="C223" s="217">
        <v>368</v>
      </c>
      <c r="D223" s="216" t="str">
        <f>+VLOOKUP(C223,Participants!$A$1:$F$1496,2,FALSE)</f>
        <v>Max Noullet</v>
      </c>
      <c r="E223" s="216" t="str">
        <f>+VLOOKUP(C223,Participants!$A$1:$F$1496,4,FALSE)</f>
        <v>BTA</v>
      </c>
      <c r="F223" s="216" t="str">
        <f>+VLOOKUP(C223,Participants!$A$1:$F$1496,5,FALSE)</f>
        <v>M</v>
      </c>
      <c r="G223" s="216">
        <f>+VLOOKUP(C223,Participants!$A$1:$F$1496,3,FALSE)</f>
        <v>7</v>
      </c>
      <c r="H223" s="216" t="str">
        <f>+VLOOKUP(C223,Participants!$A$1:$F$1496,6,FALSE)</f>
        <v>Varsity</v>
      </c>
      <c r="I223" s="218" t="s">
        <v>1351</v>
      </c>
      <c r="J223" s="219">
        <v>2</v>
      </c>
      <c r="K223" s="219">
        <v>8</v>
      </c>
    </row>
    <row r="224" spans="1:11" ht="15.75" customHeight="1">
      <c r="A224" s="216">
        <v>9</v>
      </c>
      <c r="B224" s="216">
        <v>3</v>
      </c>
      <c r="C224" s="217">
        <v>372</v>
      </c>
      <c r="D224" s="216" t="str">
        <f>+VLOOKUP(C224,Participants!$A$1:$F$1496,2,FALSE)</f>
        <v>Jack Noullet</v>
      </c>
      <c r="E224" s="216" t="str">
        <f>+VLOOKUP(C224,Participants!$A$1:$F$1496,4,FALSE)</f>
        <v>BTA</v>
      </c>
      <c r="F224" s="216" t="str">
        <f>+VLOOKUP(C224,Participants!$A$1:$F$1496,5,FALSE)</f>
        <v>M</v>
      </c>
      <c r="G224" s="216">
        <f>+VLOOKUP(C224,Participants!$A$1:$F$1496,3,FALSE)</f>
        <v>8</v>
      </c>
      <c r="H224" s="216" t="str">
        <f>+VLOOKUP(C224,Participants!$A$1:$F$1496,6,FALSE)</f>
        <v>Varsity</v>
      </c>
      <c r="I224" s="218"/>
      <c r="J224" s="220"/>
      <c r="K224" s="220"/>
    </row>
    <row r="225" spans="1:11" ht="15.75" customHeight="1">
      <c r="A225" s="216">
        <v>9</v>
      </c>
      <c r="B225" s="216">
        <v>3</v>
      </c>
      <c r="C225" s="217">
        <v>365</v>
      </c>
      <c r="D225" s="216" t="str">
        <f>+VLOOKUP(C225,Participants!$A$1:$F$1496,2,FALSE)</f>
        <v>JP Byrnes</v>
      </c>
      <c r="E225" s="216" t="str">
        <f>+VLOOKUP(C225,Participants!$A$1:$F$1496,4,FALSE)</f>
        <v>BTA</v>
      </c>
      <c r="F225" s="216" t="str">
        <f>+VLOOKUP(C225,Participants!$A$1:$F$1496,5,FALSE)</f>
        <v>M</v>
      </c>
      <c r="G225" s="216">
        <f>+VLOOKUP(C225,Participants!$A$1:$F$1496,3,FALSE)</f>
        <v>7</v>
      </c>
      <c r="H225" s="216" t="str">
        <f>+VLOOKUP(C225,Participants!$A$1:$F$1496,6,FALSE)</f>
        <v>Varsity</v>
      </c>
      <c r="I225" s="218"/>
      <c r="J225" s="220"/>
      <c r="K225" s="220"/>
    </row>
    <row r="226" spans="1:11" ht="15.75" customHeight="1">
      <c r="A226" s="216">
        <v>9</v>
      </c>
      <c r="B226" s="216">
        <v>3</v>
      </c>
      <c r="C226" s="217">
        <v>376</v>
      </c>
      <c r="D226" s="216" t="str">
        <f>+VLOOKUP(C226,Participants!$A$1:$F$1496,2,FALSE)</f>
        <v>Trip McSorley</v>
      </c>
      <c r="E226" s="216" t="str">
        <f>+VLOOKUP(C226,Participants!$A$1:$F$1496,4,FALSE)</f>
        <v>BTA</v>
      </c>
      <c r="F226" s="216" t="str">
        <f>+VLOOKUP(C226,Participants!$A$1:$F$1496,5,FALSE)</f>
        <v>M</v>
      </c>
      <c r="G226" s="216">
        <f>+VLOOKUP(C226,Participants!$A$1:$F$1496,3,FALSE)</f>
        <v>8</v>
      </c>
      <c r="H226" s="216" t="str">
        <f>+VLOOKUP(C226,Participants!$A$1:$F$1496,6,FALSE)</f>
        <v>Varsity</v>
      </c>
      <c r="I226" s="218"/>
      <c r="J226" s="220"/>
      <c r="K226" s="220"/>
    </row>
    <row r="227" spans="1:11" ht="15.75" customHeight="1">
      <c r="A227" s="216">
        <v>9</v>
      </c>
      <c r="B227" s="216">
        <v>4</v>
      </c>
      <c r="C227" s="217">
        <v>91</v>
      </c>
      <c r="D227" s="216" t="str">
        <f>+VLOOKUP(C227,Participants!$A$1:$F$1496,2,FALSE)</f>
        <v>Brett Mashuda</v>
      </c>
      <c r="E227" s="216" t="str">
        <f>+VLOOKUP(C227,Participants!$A$1:$F$1496,4,FALSE)</f>
        <v>BFS</v>
      </c>
      <c r="F227" s="216" t="str">
        <f>+VLOOKUP(C227,Participants!$A$1:$F$1496,5,FALSE)</f>
        <v>M</v>
      </c>
      <c r="G227" s="216">
        <f>+VLOOKUP(C227,Participants!$A$1:$F$1496,3,FALSE)</f>
        <v>8</v>
      </c>
      <c r="H227" s="216" t="str">
        <f>+VLOOKUP(C227,Participants!$A$1:$F$1496,6,FALSE)</f>
        <v>Varsity</v>
      </c>
      <c r="I227" s="218" t="s">
        <v>1352</v>
      </c>
      <c r="J227" s="219">
        <v>3</v>
      </c>
      <c r="K227" s="219">
        <v>6</v>
      </c>
    </row>
    <row r="228" spans="1:11" ht="15.75" customHeight="1">
      <c r="A228" s="216">
        <v>9</v>
      </c>
      <c r="B228" s="216">
        <v>4</v>
      </c>
      <c r="C228" s="217">
        <v>89</v>
      </c>
      <c r="D228" s="216" t="str">
        <f>+VLOOKUP(C228,Participants!$A$1:$F$1496,2,FALSE)</f>
        <v>Dominic Talarico</v>
      </c>
      <c r="E228" s="216" t="str">
        <f>+VLOOKUP(C228,Participants!$A$1:$F$1496,4,FALSE)</f>
        <v>BFS</v>
      </c>
      <c r="F228" s="216" t="str">
        <f>+VLOOKUP(C228,Participants!$A$1:$F$1496,5,FALSE)</f>
        <v>M</v>
      </c>
      <c r="G228" s="216">
        <f>+VLOOKUP(C228,Participants!$A$1:$F$1496,3,FALSE)</f>
        <v>7</v>
      </c>
      <c r="H228" s="216" t="str">
        <f>+VLOOKUP(C228,Participants!$A$1:$F$1496,6,FALSE)</f>
        <v>Varsity</v>
      </c>
      <c r="I228" s="218"/>
      <c r="J228" s="220"/>
      <c r="K228" s="220"/>
    </row>
    <row r="229" spans="1:11" ht="15.75" customHeight="1">
      <c r="A229" s="216">
        <v>9</v>
      </c>
      <c r="B229" s="216">
        <v>4</v>
      </c>
      <c r="C229" s="217">
        <v>93</v>
      </c>
      <c r="D229" s="216" t="str">
        <f>+VLOOKUP(C229,Participants!$A$1:$F$1496,2,FALSE)</f>
        <v>Matthew Scholl</v>
      </c>
      <c r="E229" s="216" t="str">
        <f>+VLOOKUP(C229,Participants!$A$1:$F$1496,4,FALSE)</f>
        <v>BFS</v>
      </c>
      <c r="F229" s="216" t="str">
        <f>+VLOOKUP(C229,Participants!$A$1:$F$1496,5,FALSE)</f>
        <v>M</v>
      </c>
      <c r="G229" s="216">
        <f>+VLOOKUP(C229,Participants!$A$1:$F$1496,3,FALSE)</f>
        <v>8</v>
      </c>
      <c r="H229" s="216" t="str">
        <f>+VLOOKUP(C229,Participants!$A$1:$F$1496,6,FALSE)</f>
        <v>Varsity</v>
      </c>
      <c r="I229" s="218"/>
      <c r="J229" s="220"/>
      <c r="K229" s="220"/>
    </row>
    <row r="230" spans="1:11" ht="15.75" customHeight="1">
      <c r="A230" s="216">
        <v>9</v>
      </c>
      <c r="B230" s="216">
        <v>4</v>
      </c>
      <c r="C230" s="217">
        <v>92</v>
      </c>
      <c r="D230" s="216" t="str">
        <f>+VLOOKUP(C230,Participants!$A$1:$F$1496,2,FALSE)</f>
        <v>Joseph Ebbert</v>
      </c>
      <c r="E230" s="216" t="str">
        <f>+VLOOKUP(C230,Participants!$A$1:$F$1496,4,FALSE)</f>
        <v>BFS</v>
      </c>
      <c r="F230" s="216" t="str">
        <f>+VLOOKUP(C230,Participants!$A$1:$F$1496,5,FALSE)</f>
        <v>M</v>
      </c>
      <c r="G230" s="216">
        <f>+VLOOKUP(C230,Participants!$A$1:$F$1496,3,FALSE)</f>
        <v>8</v>
      </c>
      <c r="H230" s="216" t="str">
        <f>+VLOOKUP(C230,Participants!$A$1:$F$1496,6,FALSE)</f>
        <v>Varsity</v>
      </c>
      <c r="I230" s="218"/>
      <c r="J230" s="220"/>
      <c r="K230" s="220"/>
    </row>
    <row r="231" spans="1:11" ht="15.75" customHeight="1">
      <c r="A231" s="216">
        <v>9</v>
      </c>
      <c r="B231" s="216">
        <v>5</v>
      </c>
      <c r="C231" s="217">
        <v>1096</v>
      </c>
      <c r="D231" s="216" t="str">
        <f>+VLOOKUP(C231,Participants!$A$1:$F$1496,2,FALSE)</f>
        <v>Cameron Hurwitz</v>
      </c>
      <c r="E231" s="216" t="str">
        <f>+VLOOKUP(C231,Participants!$A$1:$F$1496,4,FALSE)</f>
        <v>HTS</v>
      </c>
      <c r="F231" s="216" t="str">
        <f>+VLOOKUP(C231,Participants!$A$1:$F$1496,5,FALSE)</f>
        <v>M</v>
      </c>
      <c r="G231" s="216">
        <f>+VLOOKUP(C231,Participants!$A$1:$F$1496,3,FALSE)</f>
        <v>8</v>
      </c>
      <c r="H231" s="216" t="str">
        <f>+VLOOKUP(C231,Participants!$A$1:$F$1496,6,FALSE)</f>
        <v>Varsity</v>
      </c>
      <c r="I231" s="218" t="s">
        <v>1353</v>
      </c>
      <c r="J231" s="219">
        <v>4</v>
      </c>
      <c r="K231" s="219">
        <v>5</v>
      </c>
    </row>
    <row r="232" spans="1:11" ht="15.75" customHeight="1">
      <c r="A232" s="216">
        <v>9</v>
      </c>
      <c r="B232" s="216">
        <v>5</v>
      </c>
      <c r="C232" s="217">
        <v>1064</v>
      </c>
      <c r="D232" s="216" t="str">
        <f>+VLOOKUP(C232,Participants!$A$1:$F$1496,2,FALSE)</f>
        <v>Henry Barbisch</v>
      </c>
      <c r="E232" s="216" t="str">
        <f>+VLOOKUP(C232,Participants!$A$1:$F$1496,4,FALSE)</f>
        <v>HTS</v>
      </c>
      <c r="F232" s="216" t="str">
        <f>+VLOOKUP(C232,Participants!$A$1:$F$1496,5,FALSE)</f>
        <v>M</v>
      </c>
      <c r="G232" s="216">
        <f>+VLOOKUP(C232,Participants!$A$1:$F$1496,3,FALSE)</f>
        <v>5</v>
      </c>
      <c r="H232" s="216" t="str">
        <f>+VLOOKUP(C232,Participants!$A$1:$F$1496,6,FALSE)</f>
        <v>JV</v>
      </c>
      <c r="I232" s="218"/>
      <c r="J232" s="220"/>
      <c r="K232" s="220"/>
    </row>
    <row r="233" spans="1:11" ht="15.75" customHeight="1">
      <c r="A233" s="216">
        <v>9</v>
      </c>
      <c r="B233" s="216">
        <v>5</v>
      </c>
      <c r="C233" s="217">
        <v>1087</v>
      </c>
      <c r="D233" s="216" t="str">
        <f>+VLOOKUP(C233,Participants!$A$1:$F$1496,2,FALSE)</f>
        <v>Collin Cimino</v>
      </c>
      <c r="E233" s="216" t="str">
        <f>+VLOOKUP(C233,Participants!$A$1:$F$1496,4,FALSE)</f>
        <v>HTS</v>
      </c>
      <c r="F233" s="216" t="str">
        <f>+VLOOKUP(C233,Participants!$A$1:$F$1496,5,FALSE)</f>
        <v>M</v>
      </c>
      <c r="G233" s="216">
        <f>+VLOOKUP(C233,Participants!$A$1:$F$1496,3,FALSE)</f>
        <v>7</v>
      </c>
      <c r="H233" s="216" t="str">
        <f>+VLOOKUP(C233,Participants!$A$1:$F$1496,6,FALSE)</f>
        <v>Varsity</v>
      </c>
      <c r="I233" s="218"/>
      <c r="J233" s="220"/>
      <c r="K233" s="220"/>
    </row>
    <row r="234" spans="1:11" ht="15.75" customHeight="1">
      <c r="A234" s="216">
        <v>9</v>
      </c>
      <c r="B234" s="216">
        <v>5</v>
      </c>
      <c r="C234" s="217">
        <v>1091</v>
      </c>
      <c r="D234" s="216" t="str">
        <f>+VLOOKUP(C234,Participants!$A$1:$F$1496,2,FALSE)</f>
        <v>Luca Michnowicz</v>
      </c>
      <c r="E234" s="216" t="str">
        <f>+VLOOKUP(C234,Participants!$A$1:$F$1496,4,FALSE)</f>
        <v>HTS</v>
      </c>
      <c r="F234" s="216" t="str">
        <f>+VLOOKUP(C234,Participants!$A$1:$F$1496,5,FALSE)</f>
        <v>M</v>
      </c>
      <c r="G234" s="216">
        <f>+VLOOKUP(C234,Participants!$A$1:$F$1496,3,FALSE)</f>
        <v>7</v>
      </c>
      <c r="H234" s="216" t="str">
        <f>+VLOOKUP(C234,Participants!$A$1:$F$1496,6,FALSE)</f>
        <v>Varsity</v>
      </c>
      <c r="I234" s="218"/>
      <c r="J234" s="220"/>
      <c r="K234" s="220"/>
    </row>
    <row r="235" spans="1:11" ht="15.75" customHeight="1">
      <c r="I235" s="95"/>
    </row>
    <row r="236" spans="1:11" ht="15.75" customHeight="1">
      <c r="I236" s="95"/>
    </row>
    <row r="237" spans="1:11" ht="15.75" customHeight="1">
      <c r="I237" s="95"/>
    </row>
    <row r="238" spans="1:11" ht="15.75" customHeight="1">
      <c r="I238" s="95"/>
    </row>
    <row r="239" spans="1:11" ht="15.75" customHeight="1">
      <c r="I239" s="95"/>
    </row>
    <row r="240" spans="1:11" ht="15.75" customHeight="1">
      <c r="I240" s="95"/>
    </row>
    <row r="241" spans="9:9" ht="15.75" customHeight="1">
      <c r="I241" s="95"/>
    </row>
    <row r="242" spans="9:9" ht="15.75" customHeight="1">
      <c r="I242" s="95"/>
    </row>
    <row r="243" spans="9:9" ht="15.75" customHeight="1">
      <c r="I243" s="95"/>
    </row>
    <row r="244" spans="9:9" ht="15.75" customHeight="1">
      <c r="I244" s="95"/>
    </row>
    <row r="245" spans="9:9" ht="15.75" customHeight="1">
      <c r="I245" s="95"/>
    </row>
    <row r="246" spans="9:9" ht="15.75" customHeight="1">
      <c r="I246" s="95"/>
    </row>
    <row r="247" spans="9:9" ht="15.75" customHeight="1">
      <c r="I247" s="95"/>
    </row>
    <row r="248" spans="9:9" ht="15.75" customHeight="1">
      <c r="I248" s="95"/>
    </row>
    <row r="249" spans="9:9" ht="15.75" customHeight="1">
      <c r="I249" s="95"/>
    </row>
    <row r="250" spans="9:9" ht="15.75" customHeight="1">
      <c r="I250" s="95"/>
    </row>
    <row r="251" spans="9:9" ht="15.75" customHeight="1">
      <c r="I251" s="95"/>
    </row>
    <row r="252" spans="9:9" ht="15.75" customHeight="1">
      <c r="I252" s="95"/>
    </row>
    <row r="253" spans="9:9" ht="15.75" customHeight="1">
      <c r="I253" s="95"/>
    </row>
    <row r="254" spans="9:9" ht="15.75" customHeight="1">
      <c r="I254" s="95"/>
    </row>
    <row r="255" spans="9:9" ht="15.75" customHeight="1">
      <c r="I255" s="95"/>
    </row>
    <row r="256" spans="9:9" ht="15.75" customHeight="1">
      <c r="I256" s="95"/>
    </row>
    <row r="257" spans="9:9" ht="15.75" customHeight="1">
      <c r="I257" s="95"/>
    </row>
    <row r="258" spans="9:9" ht="15.75" customHeight="1">
      <c r="I258" s="95"/>
    </row>
    <row r="259" spans="9:9" ht="15.75" customHeight="1">
      <c r="I259" s="95"/>
    </row>
    <row r="260" spans="9:9" ht="15.75" customHeight="1">
      <c r="I260" s="95"/>
    </row>
    <row r="261" spans="9:9" ht="15.75" customHeight="1">
      <c r="I261" s="95"/>
    </row>
    <row r="262" spans="9:9" ht="15.75" customHeight="1">
      <c r="I262" s="95"/>
    </row>
    <row r="263" spans="9:9" ht="15.75" customHeight="1">
      <c r="I263" s="95"/>
    </row>
    <row r="264" spans="9:9" ht="15.75" customHeight="1">
      <c r="I264" s="95"/>
    </row>
    <row r="265" spans="9:9" ht="15.75" customHeight="1">
      <c r="I265" s="95"/>
    </row>
    <row r="266" spans="9:9" ht="15.75" customHeight="1">
      <c r="I266" s="95"/>
    </row>
    <row r="267" spans="9:9" ht="15.75" customHeight="1">
      <c r="I267" s="95"/>
    </row>
    <row r="268" spans="9:9" ht="15.75" customHeight="1">
      <c r="I268" s="95"/>
    </row>
    <row r="269" spans="9:9" ht="15.75" customHeight="1">
      <c r="I269" s="95"/>
    </row>
    <row r="270" spans="9:9" ht="15.75" customHeight="1">
      <c r="I270" s="95"/>
    </row>
    <row r="271" spans="9:9" ht="15.75" customHeight="1">
      <c r="I271" s="95"/>
    </row>
    <row r="272" spans="9:9" ht="15.75" customHeight="1">
      <c r="I272" s="95"/>
    </row>
    <row r="273" spans="9:9" ht="15.75" customHeight="1">
      <c r="I273" s="95"/>
    </row>
    <row r="274" spans="9:9" ht="15.75" customHeight="1">
      <c r="I274" s="95"/>
    </row>
    <row r="275" spans="9:9" ht="15.75" customHeight="1">
      <c r="I275" s="95"/>
    </row>
    <row r="276" spans="9:9" ht="15.75" customHeight="1">
      <c r="I276" s="95"/>
    </row>
    <row r="277" spans="9:9" ht="15.75" customHeight="1">
      <c r="I277" s="95"/>
    </row>
    <row r="278" spans="9:9" ht="15.75" customHeight="1">
      <c r="I278" s="95"/>
    </row>
    <row r="279" spans="9:9" ht="15.75" customHeight="1">
      <c r="I279" s="95"/>
    </row>
    <row r="280" spans="9:9" ht="15.75" customHeight="1">
      <c r="I280" s="95"/>
    </row>
    <row r="281" spans="9:9" ht="15.75" customHeight="1">
      <c r="I281" s="95"/>
    </row>
    <row r="282" spans="9:9" ht="15.75" customHeight="1">
      <c r="I282" s="95"/>
    </row>
    <row r="283" spans="9:9" ht="15.75" customHeight="1">
      <c r="I283" s="95"/>
    </row>
    <row r="284" spans="9:9" ht="15.75" customHeight="1">
      <c r="I284" s="95"/>
    </row>
    <row r="285" spans="9:9" ht="15.75" customHeight="1">
      <c r="I285" s="95"/>
    </row>
    <row r="286" spans="9:9" ht="15.75" customHeight="1">
      <c r="I286" s="95"/>
    </row>
    <row r="287" spans="9:9" ht="15.75" customHeight="1">
      <c r="I287" s="95"/>
    </row>
    <row r="288" spans="9:9" ht="15.75" customHeight="1">
      <c r="I288" s="95"/>
    </row>
    <row r="289" spans="9:9" ht="15.75" customHeight="1">
      <c r="I289" s="95"/>
    </row>
    <row r="290" spans="9:9" ht="15.75" customHeight="1">
      <c r="I290" s="95"/>
    </row>
    <row r="291" spans="9:9" ht="15.75" customHeight="1">
      <c r="I291" s="95"/>
    </row>
    <row r="292" spans="9:9" ht="15.75" customHeight="1">
      <c r="I292" s="95"/>
    </row>
    <row r="293" spans="9:9" ht="15.75" customHeight="1">
      <c r="I293" s="95"/>
    </row>
    <row r="294" spans="9:9" ht="15.75" customHeight="1">
      <c r="I294" s="95"/>
    </row>
    <row r="295" spans="9:9" ht="15.75" customHeight="1">
      <c r="I295" s="95"/>
    </row>
    <row r="296" spans="9:9" ht="15.75" customHeight="1">
      <c r="I296" s="95"/>
    </row>
    <row r="297" spans="9:9" ht="15.75" customHeight="1">
      <c r="I297" s="95"/>
    </row>
    <row r="298" spans="9:9" ht="15.75" customHeight="1">
      <c r="I298" s="95"/>
    </row>
    <row r="299" spans="9:9" ht="15.75" customHeight="1">
      <c r="I299" s="95"/>
    </row>
    <row r="300" spans="9:9" ht="15.75" customHeight="1">
      <c r="I300" s="95"/>
    </row>
    <row r="301" spans="9:9" ht="15.75" customHeight="1">
      <c r="I301" s="95"/>
    </row>
    <row r="302" spans="9:9" ht="15.75" customHeight="1">
      <c r="I302" s="95"/>
    </row>
    <row r="303" spans="9:9" ht="15.75" customHeight="1">
      <c r="I303" s="95"/>
    </row>
    <row r="304" spans="9:9" ht="15.75" customHeight="1">
      <c r="I304" s="95"/>
    </row>
    <row r="305" spans="9:9" ht="15.75" customHeight="1">
      <c r="I305" s="95"/>
    </row>
    <row r="306" spans="9:9" ht="15.75" customHeight="1">
      <c r="I306" s="95"/>
    </row>
    <row r="307" spans="9:9" ht="15.75" customHeight="1">
      <c r="I307" s="95"/>
    </row>
    <row r="308" spans="9:9" ht="15.75" customHeight="1">
      <c r="I308" s="95"/>
    </row>
    <row r="309" spans="9:9" ht="15.75" customHeight="1">
      <c r="I309" s="95"/>
    </row>
    <row r="310" spans="9:9" ht="15.75" customHeight="1">
      <c r="I310" s="95"/>
    </row>
    <row r="311" spans="9:9" ht="15.75" customHeight="1">
      <c r="I311" s="95"/>
    </row>
    <row r="312" spans="9:9" ht="15.75" customHeight="1">
      <c r="I312" s="95"/>
    </row>
    <row r="313" spans="9:9" ht="15.75" customHeight="1">
      <c r="I313" s="95"/>
    </row>
    <row r="314" spans="9:9" ht="15.75" customHeight="1">
      <c r="I314" s="95"/>
    </row>
    <row r="315" spans="9:9" ht="15.75" customHeight="1">
      <c r="I315" s="95"/>
    </row>
    <row r="316" spans="9:9" ht="15.75" customHeight="1">
      <c r="I316" s="95"/>
    </row>
    <row r="317" spans="9:9" ht="15.75" customHeight="1">
      <c r="I317" s="95"/>
    </row>
    <row r="318" spans="9:9" ht="15.75" customHeight="1">
      <c r="I318" s="95"/>
    </row>
    <row r="319" spans="9:9" ht="15.75" customHeight="1">
      <c r="I319" s="95"/>
    </row>
    <row r="320" spans="9:9" ht="15.75" customHeight="1">
      <c r="I320" s="95"/>
    </row>
    <row r="321" spans="9:9" ht="15.75" customHeight="1">
      <c r="I321" s="95"/>
    </row>
    <row r="322" spans="9:9" ht="15.75" customHeight="1">
      <c r="I322" s="95"/>
    </row>
    <row r="323" spans="9:9" ht="15.75" customHeight="1">
      <c r="I323" s="95"/>
    </row>
    <row r="324" spans="9:9" ht="15.75" customHeight="1">
      <c r="I324" s="95"/>
    </row>
    <row r="325" spans="9:9" ht="15.75" customHeight="1">
      <c r="I325" s="95"/>
    </row>
    <row r="326" spans="9:9" ht="15.75" customHeight="1">
      <c r="I326" s="95"/>
    </row>
    <row r="327" spans="9:9" ht="15.75" customHeight="1">
      <c r="I327" s="95"/>
    </row>
    <row r="328" spans="9:9" ht="15.75" customHeight="1">
      <c r="I328" s="95"/>
    </row>
    <row r="329" spans="9:9" ht="15.75" customHeight="1">
      <c r="I329" s="95"/>
    </row>
    <row r="330" spans="9:9" ht="15.75" customHeight="1">
      <c r="I330" s="95"/>
    </row>
    <row r="331" spans="9:9" ht="15.75" customHeight="1">
      <c r="I331" s="95"/>
    </row>
    <row r="332" spans="9:9" ht="15.75" customHeight="1">
      <c r="I332" s="95"/>
    </row>
    <row r="333" spans="9:9" ht="15.75" customHeight="1">
      <c r="I333" s="95"/>
    </row>
    <row r="334" spans="9:9" ht="15.75" customHeight="1">
      <c r="I334" s="95"/>
    </row>
    <row r="335" spans="9:9" ht="15.75" customHeight="1">
      <c r="I335" s="95"/>
    </row>
    <row r="336" spans="9:9" ht="15.75" customHeight="1">
      <c r="I336" s="95"/>
    </row>
    <row r="337" spans="9:9" ht="15.75" customHeight="1">
      <c r="I337" s="95"/>
    </row>
    <row r="338" spans="9:9" ht="15.75" customHeight="1">
      <c r="I338" s="95"/>
    </row>
    <row r="339" spans="9:9" ht="15.75" customHeight="1">
      <c r="I339" s="95"/>
    </row>
    <row r="340" spans="9:9" ht="15.75" customHeight="1">
      <c r="I340" s="95"/>
    </row>
    <row r="341" spans="9:9" ht="15.75" customHeight="1">
      <c r="I341" s="95"/>
    </row>
    <row r="342" spans="9:9" ht="15.75" customHeight="1">
      <c r="I342" s="95"/>
    </row>
    <row r="343" spans="9:9" ht="15.75" customHeight="1">
      <c r="I343" s="95"/>
    </row>
    <row r="344" spans="9:9" ht="15.75" customHeight="1">
      <c r="I344" s="95"/>
    </row>
    <row r="345" spans="9:9" ht="15.75" customHeight="1">
      <c r="I345" s="95"/>
    </row>
    <row r="346" spans="9:9" ht="15.75" customHeight="1">
      <c r="I346" s="95"/>
    </row>
    <row r="347" spans="9:9" ht="15.75" customHeight="1">
      <c r="I347" s="95"/>
    </row>
    <row r="348" spans="9:9" ht="15.75" customHeight="1">
      <c r="I348" s="95"/>
    </row>
    <row r="349" spans="9:9" ht="15.75" customHeight="1">
      <c r="I349" s="95"/>
    </row>
    <row r="350" spans="9:9" ht="15.75" customHeight="1">
      <c r="I350" s="95"/>
    </row>
    <row r="351" spans="9:9" ht="15.75" customHeight="1">
      <c r="I351" s="95"/>
    </row>
    <row r="352" spans="9:9" ht="15.75" customHeight="1">
      <c r="I352" s="95"/>
    </row>
    <row r="353" spans="9:9" ht="15.75" customHeight="1">
      <c r="I353" s="95"/>
    </row>
    <row r="354" spans="9:9" ht="15.75" customHeight="1">
      <c r="I354" s="95"/>
    </row>
    <row r="355" spans="9:9" ht="15.75" customHeight="1">
      <c r="I355" s="95"/>
    </row>
    <row r="356" spans="9:9" ht="15.75" customHeight="1">
      <c r="I356" s="95"/>
    </row>
    <row r="357" spans="9:9" ht="15.75" customHeight="1">
      <c r="I357" s="95"/>
    </row>
    <row r="358" spans="9:9" ht="15.75" customHeight="1">
      <c r="I358" s="95"/>
    </row>
    <row r="359" spans="9:9" ht="15.75" customHeight="1">
      <c r="I359" s="95"/>
    </row>
    <row r="360" spans="9:9" ht="15.75" customHeight="1">
      <c r="I360" s="95"/>
    </row>
    <row r="361" spans="9:9" ht="15.75" customHeight="1">
      <c r="I361" s="95"/>
    </row>
    <row r="362" spans="9:9" ht="15.75" customHeight="1">
      <c r="I362" s="95"/>
    </row>
    <row r="363" spans="9:9" ht="15.75" customHeight="1">
      <c r="I363" s="95"/>
    </row>
    <row r="364" spans="9:9" ht="15.75" customHeight="1">
      <c r="I364" s="95"/>
    </row>
    <row r="365" spans="9:9" ht="15.75" customHeight="1">
      <c r="I365" s="95"/>
    </row>
    <row r="366" spans="9:9" ht="15.75" customHeight="1">
      <c r="I366" s="95"/>
    </row>
    <row r="367" spans="9:9" ht="15.75" customHeight="1">
      <c r="I367" s="95"/>
    </row>
    <row r="368" spans="9:9" ht="15.75" customHeight="1">
      <c r="I368" s="95"/>
    </row>
    <row r="369" spans="9:9" ht="15.75" customHeight="1">
      <c r="I369" s="95"/>
    </row>
    <row r="370" spans="9:9" ht="15.75" customHeight="1">
      <c r="I370" s="95"/>
    </row>
    <row r="371" spans="9:9" ht="15.75" customHeight="1">
      <c r="I371" s="95"/>
    </row>
    <row r="372" spans="9:9" ht="15.75" customHeight="1">
      <c r="I372" s="95"/>
    </row>
    <row r="373" spans="9:9" ht="15.75" customHeight="1">
      <c r="I373" s="95"/>
    </row>
    <row r="374" spans="9:9" ht="15.75" customHeight="1">
      <c r="I374" s="95"/>
    </row>
    <row r="375" spans="9:9" ht="15.75" customHeight="1">
      <c r="I375" s="95"/>
    </row>
    <row r="376" spans="9:9" ht="15.75" customHeight="1">
      <c r="I376" s="95"/>
    </row>
    <row r="377" spans="9:9" ht="15.75" customHeight="1">
      <c r="I377" s="95"/>
    </row>
    <row r="378" spans="9:9" ht="15.75" customHeight="1">
      <c r="I378" s="95"/>
    </row>
    <row r="379" spans="9:9" ht="15.75" customHeight="1">
      <c r="I379" s="95"/>
    </row>
    <row r="380" spans="9:9" ht="15.75" customHeight="1">
      <c r="I380" s="95"/>
    </row>
    <row r="381" spans="9:9" ht="15.75" customHeight="1">
      <c r="I381" s="95"/>
    </row>
    <row r="382" spans="9:9" ht="15.75" customHeight="1">
      <c r="I382" s="95"/>
    </row>
    <row r="383" spans="9:9" ht="15.75" customHeight="1">
      <c r="I383" s="95"/>
    </row>
    <row r="384" spans="9:9" ht="15.75" customHeight="1">
      <c r="I384" s="95"/>
    </row>
    <row r="385" spans="9:9" ht="15.75" customHeight="1">
      <c r="I385" s="95"/>
    </row>
    <row r="386" spans="9:9" ht="15.75" customHeight="1">
      <c r="I386" s="95"/>
    </row>
    <row r="387" spans="9:9" ht="15.75" customHeight="1">
      <c r="I387" s="95"/>
    </row>
    <row r="388" spans="9:9" ht="15.75" customHeight="1">
      <c r="I388" s="95"/>
    </row>
    <row r="389" spans="9:9" ht="15.75" customHeight="1">
      <c r="I389" s="95"/>
    </row>
    <row r="390" spans="9:9" ht="15.75" customHeight="1">
      <c r="I390" s="95"/>
    </row>
    <row r="391" spans="9:9" ht="15.75" customHeight="1">
      <c r="I391" s="95"/>
    </row>
    <row r="392" spans="9:9" ht="15.75" customHeight="1">
      <c r="I392" s="95"/>
    </row>
    <row r="393" spans="9:9" ht="15.75" customHeight="1">
      <c r="I393" s="95"/>
    </row>
    <row r="394" spans="9:9" ht="15.75" customHeight="1">
      <c r="I394" s="95"/>
    </row>
    <row r="395" spans="9:9" ht="15.75" customHeight="1">
      <c r="I395" s="95"/>
    </row>
    <row r="396" spans="9:9" ht="15.75" customHeight="1">
      <c r="I396" s="95"/>
    </row>
    <row r="397" spans="9:9" ht="15.75" customHeight="1">
      <c r="I397" s="95"/>
    </row>
    <row r="398" spans="9:9" ht="15.75" customHeight="1">
      <c r="I398" s="95"/>
    </row>
    <row r="399" spans="9:9" ht="15.75" customHeight="1">
      <c r="I399" s="95"/>
    </row>
    <row r="400" spans="9:9" ht="15.75" customHeight="1">
      <c r="I400" s="95"/>
    </row>
    <row r="401" spans="9:9" ht="15.75" customHeight="1">
      <c r="I401" s="95"/>
    </row>
    <row r="402" spans="9:9" ht="15.75" customHeight="1">
      <c r="I402" s="95"/>
    </row>
    <row r="403" spans="9:9" ht="15.75" customHeight="1">
      <c r="I403" s="95"/>
    </row>
    <row r="404" spans="9:9" ht="15.75" customHeight="1">
      <c r="I404" s="95"/>
    </row>
    <row r="405" spans="9:9" ht="15.75" customHeight="1">
      <c r="I405" s="95"/>
    </row>
    <row r="406" spans="9:9" ht="15.75" customHeight="1">
      <c r="I406" s="95"/>
    </row>
    <row r="407" spans="9:9" ht="15.75" customHeight="1">
      <c r="I407" s="95"/>
    </row>
    <row r="408" spans="9:9" ht="15.75" customHeight="1">
      <c r="I408" s="95"/>
    </row>
    <row r="409" spans="9:9" ht="15.75" customHeight="1">
      <c r="I409" s="95"/>
    </row>
    <row r="410" spans="9:9" ht="15.75" customHeight="1">
      <c r="I410" s="95"/>
    </row>
    <row r="411" spans="9:9" ht="15.75" customHeight="1">
      <c r="I411" s="95"/>
    </row>
    <row r="412" spans="9:9" ht="15.75" customHeight="1">
      <c r="I412" s="95"/>
    </row>
    <row r="413" spans="9:9" ht="15.75" customHeight="1">
      <c r="I413" s="95"/>
    </row>
    <row r="414" spans="9:9" ht="15.75" customHeight="1">
      <c r="I414" s="95"/>
    </row>
    <row r="415" spans="9:9" ht="15.75" customHeight="1">
      <c r="I415" s="95"/>
    </row>
    <row r="416" spans="9:9" ht="15.75" customHeight="1">
      <c r="I416" s="95"/>
    </row>
    <row r="417" spans="9:9" ht="15.75" customHeight="1">
      <c r="I417" s="95"/>
    </row>
    <row r="418" spans="9:9" ht="15.75" customHeight="1">
      <c r="I418" s="95"/>
    </row>
    <row r="419" spans="9:9" ht="15.75" customHeight="1">
      <c r="I419" s="95"/>
    </row>
    <row r="420" spans="9:9" ht="15.75" customHeight="1">
      <c r="I420" s="95"/>
    </row>
    <row r="421" spans="9:9" ht="15.75" customHeight="1">
      <c r="I421" s="95"/>
    </row>
    <row r="422" spans="9:9" ht="15.75" customHeight="1">
      <c r="I422" s="95"/>
    </row>
    <row r="423" spans="9:9" ht="15.75" customHeight="1">
      <c r="I423" s="95"/>
    </row>
    <row r="424" spans="9:9" ht="15.75" customHeight="1">
      <c r="I424" s="95"/>
    </row>
    <row r="425" spans="9:9" ht="15.75" customHeight="1">
      <c r="I425" s="95"/>
    </row>
    <row r="426" spans="9:9" ht="15.75" customHeight="1">
      <c r="I426" s="95"/>
    </row>
    <row r="427" spans="9:9" ht="15.75" customHeight="1">
      <c r="I427" s="95"/>
    </row>
    <row r="428" spans="9:9" ht="15.75" customHeight="1">
      <c r="I428" s="95"/>
    </row>
    <row r="429" spans="9:9" ht="15.75" customHeight="1">
      <c r="I429" s="95"/>
    </row>
    <row r="430" spans="9:9" ht="15.75" customHeight="1">
      <c r="I430" s="95"/>
    </row>
    <row r="431" spans="9:9" ht="15.75" customHeight="1">
      <c r="I431" s="95"/>
    </row>
    <row r="432" spans="9:9" ht="15.75" customHeight="1">
      <c r="I432" s="95"/>
    </row>
    <row r="433" spans="9:9" ht="15.75" customHeight="1">
      <c r="I433" s="95"/>
    </row>
    <row r="434" spans="9:9" ht="15.75" customHeight="1">
      <c r="I434" s="95"/>
    </row>
    <row r="435" spans="9:9" ht="15.75" customHeight="1">
      <c r="I435" s="95"/>
    </row>
    <row r="436" spans="9:9" ht="15.75" customHeight="1">
      <c r="I436" s="95"/>
    </row>
    <row r="437" spans="9:9" ht="15.75" customHeight="1">
      <c r="I437" s="95"/>
    </row>
    <row r="438" spans="9:9" ht="15.75" customHeight="1">
      <c r="I438" s="95"/>
    </row>
    <row r="439" spans="9:9" ht="15.75" customHeight="1">
      <c r="I439" s="95"/>
    </row>
    <row r="440" spans="9:9" ht="15.75" customHeight="1">
      <c r="I440" s="95"/>
    </row>
    <row r="441" spans="9:9" ht="15.75" customHeight="1">
      <c r="I441" s="95"/>
    </row>
    <row r="442" spans="9:9" ht="15.75" customHeight="1">
      <c r="I442" s="95"/>
    </row>
    <row r="443" spans="9:9" ht="15.75" customHeight="1">
      <c r="I443" s="95"/>
    </row>
    <row r="444" spans="9:9" ht="15.75" customHeight="1">
      <c r="I444" s="95"/>
    </row>
    <row r="445" spans="9:9" ht="15.75" customHeight="1">
      <c r="I445" s="95"/>
    </row>
    <row r="446" spans="9:9" ht="15.75" customHeight="1">
      <c r="I446" s="95"/>
    </row>
    <row r="447" spans="9:9" ht="15.75" customHeight="1">
      <c r="I447" s="95"/>
    </row>
    <row r="448" spans="9:9" ht="15.75" customHeight="1">
      <c r="I448" s="95"/>
    </row>
    <row r="449" spans="9:9" ht="15.75" customHeight="1">
      <c r="I449" s="95"/>
    </row>
    <row r="450" spans="9:9" ht="15.75" customHeight="1">
      <c r="I450" s="95"/>
    </row>
    <row r="451" spans="9:9" ht="15.75" customHeight="1">
      <c r="I451" s="95"/>
    </row>
    <row r="452" spans="9:9" ht="15.75" customHeight="1">
      <c r="I452" s="95"/>
    </row>
    <row r="453" spans="9:9" ht="15.75" customHeight="1">
      <c r="I453" s="95"/>
    </row>
    <row r="454" spans="9:9" ht="15.75" customHeight="1">
      <c r="I454" s="95"/>
    </row>
    <row r="455" spans="9:9" ht="15.75" customHeight="1">
      <c r="I455" s="95"/>
    </row>
    <row r="456" spans="9:9" ht="15.75" customHeight="1">
      <c r="I456" s="95"/>
    </row>
    <row r="457" spans="9:9" ht="15.75" customHeight="1">
      <c r="I457" s="95"/>
    </row>
    <row r="458" spans="9:9" ht="15.75" customHeight="1">
      <c r="I458" s="95"/>
    </row>
    <row r="459" spans="9:9" ht="15.75" customHeight="1">
      <c r="I459" s="95"/>
    </row>
    <row r="460" spans="9:9" ht="15.75" customHeight="1">
      <c r="I460" s="95"/>
    </row>
    <row r="461" spans="9:9" ht="15.75" customHeight="1">
      <c r="I461" s="95"/>
    </row>
    <row r="462" spans="9:9" ht="15.75" customHeight="1">
      <c r="I462" s="95"/>
    </row>
    <row r="463" spans="9:9" ht="15.75" customHeight="1">
      <c r="I463" s="95"/>
    </row>
    <row r="464" spans="9:9" ht="15.75" customHeight="1">
      <c r="I464" s="95"/>
    </row>
    <row r="465" spans="9:9" ht="15.75" customHeight="1">
      <c r="I465" s="95"/>
    </row>
    <row r="466" spans="9:9" ht="15.75" customHeight="1">
      <c r="I466" s="95"/>
    </row>
    <row r="467" spans="9:9" ht="15.75" customHeight="1">
      <c r="I467" s="95"/>
    </row>
    <row r="468" spans="9:9" ht="15.75" customHeight="1">
      <c r="I468" s="95"/>
    </row>
    <row r="469" spans="9:9" ht="15.75" customHeight="1">
      <c r="I469" s="95"/>
    </row>
    <row r="470" spans="9:9" ht="15.75" customHeight="1">
      <c r="I470" s="95"/>
    </row>
    <row r="471" spans="9:9" ht="15.75" customHeight="1">
      <c r="I471" s="95"/>
    </row>
    <row r="472" spans="9:9" ht="15.75" customHeight="1">
      <c r="I472" s="95"/>
    </row>
    <row r="473" spans="9:9" ht="15.75" customHeight="1">
      <c r="I473" s="95"/>
    </row>
    <row r="474" spans="9:9" ht="15.75" customHeight="1">
      <c r="I474" s="95"/>
    </row>
    <row r="475" spans="9:9" ht="15.75" customHeight="1">
      <c r="I475" s="95"/>
    </row>
    <row r="476" spans="9:9" ht="15.75" customHeight="1">
      <c r="I476" s="95"/>
    </row>
    <row r="477" spans="9:9" ht="15.75" customHeight="1">
      <c r="I477" s="95"/>
    </row>
    <row r="478" spans="9:9" ht="15.75" customHeight="1">
      <c r="I478" s="95"/>
    </row>
    <row r="479" spans="9:9" ht="15.75" customHeight="1">
      <c r="I479" s="95"/>
    </row>
    <row r="480" spans="9:9" ht="15.75" customHeight="1">
      <c r="I480" s="95"/>
    </row>
    <row r="481" spans="9:9" ht="15.75" customHeight="1">
      <c r="I481" s="95"/>
    </row>
    <row r="482" spans="9:9" ht="15.75" customHeight="1">
      <c r="I482" s="95"/>
    </row>
    <row r="483" spans="9:9" ht="15.75" customHeight="1">
      <c r="I483" s="95"/>
    </row>
    <row r="484" spans="9:9" ht="15.75" customHeight="1">
      <c r="I484" s="95"/>
    </row>
    <row r="485" spans="9:9" ht="15.75" customHeight="1">
      <c r="I485" s="95"/>
    </row>
    <row r="486" spans="9:9" ht="15.75" customHeight="1">
      <c r="I486" s="95"/>
    </row>
    <row r="487" spans="9:9" ht="15.75" customHeight="1">
      <c r="I487" s="95"/>
    </row>
    <row r="488" spans="9:9" ht="15.75" customHeight="1">
      <c r="I488" s="95"/>
    </row>
    <row r="489" spans="9:9" ht="15.75" customHeight="1">
      <c r="I489" s="95"/>
    </row>
    <row r="490" spans="9:9" ht="15.75" customHeight="1">
      <c r="I490" s="95"/>
    </row>
    <row r="491" spans="9:9" ht="15.75" customHeight="1">
      <c r="I491" s="95"/>
    </row>
    <row r="492" spans="9:9" ht="15.75" customHeight="1">
      <c r="I492" s="95"/>
    </row>
    <row r="493" spans="9:9" ht="15.75" customHeight="1">
      <c r="I493" s="95"/>
    </row>
    <row r="494" spans="9:9" ht="15.75" customHeight="1">
      <c r="I494" s="95"/>
    </row>
    <row r="495" spans="9:9" ht="15.75" customHeight="1">
      <c r="I495" s="95"/>
    </row>
    <row r="496" spans="9:9" ht="15.75" customHeight="1">
      <c r="I496" s="95"/>
    </row>
    <row r="497" spans="9:9" ht="15.75" customHeight="1">
      <c r="I497" s="95"/>
    </row>
    <row r="498" spans="9:9" ht="15.75" customHeight="1">
      <c r="I498" s="95"/>
    </row>
    <row r="499" spans="9:9" ht="15.75" customHeight="1">
      <c r="I499" s="95"/>
    </row>
    <row r="500" spans="9:9" ht="15.75" customHeight="1">
      <c r="I500" s="95"/>
    </row>
    <row r="501" spans="9:9" ht="15.75" customHeight="1">
      <c r="I501" s="95"/>
    </row>
    <row r="502" spans="9:9" ht="15.75" customHeight="1">
      <c r="I502" s="95"/>
    </row>
    <row r="503" spans="9:9" ht="15.75" customHeight="1">
      <c r="I503" s="95"/>
    </row>
    <row r="504" spans="9:9" ht="15.75" customHeight="1">
      <c r="I504" s="95"/>
    </row>
    <row r="505" spans="9:9" ht="15.75" customHeight="1">
      <c r="I505" s="95"/>
    </row>
    <row r="506" spans="9:9" ht="15.75" customHeight="1">
      <c r="I506" s="95"/>
    </row>
    <row r="507" spans="9:9" ht="15.75" customHeight="1">
      <c r="I507" s="95"/>
    </row>
    <row r="508" spans="9:9" ht="15.75" customHeight="1">
      <c r="I508" s="95"/>
    </row>
    <row r="509" spans="9:9" ht="15.75" customHeight="1">
      <c r="I509" s="95"/>
    </row>
    <row r="510" spans="9:9" ht="15.75" customHeight="1">
      <c r="I510" s="95"/>
    </row>
    <row r="511" spans="9:9" ht="15.75" customHeight="1">
      <c r="I511" s="95"/>
    </row>
    <row r="512" spans="9:9" ht="15.75" customHeight="1">
      <c r="I512" s="95"/>
    </row>
    <row r="513" spans="9:9" ht="15.75" customHeight="1">
      <c r="I513" s="95"/>
    </row>
    <row r="514" spans="9:9" ht="15.75" customHeight="1">
      <c r="I514" s="95"/>
    </row>
    <row r="515" spans="9:9" ht="15.75" customHeight="1">
      <c r="I515" s="95"/>
    </row>
    <row r="516" spans="9:9" ht="15.75" customHeight="1">
      <c r="I516" s="95"/>
    </row>
    <row r="517" spans="9:9" ht="15.75" customHeight="1">
      <c r="I517" s="95"/>
    </row>
    <row r="518" spans="9:9" ht="15.75" customHeight="1">
      <c r="I518" s="95"/>
    </row>
    <row r="519" spans="9:9" ht="15.75" customHeight="1">
      <c r="I519" s="95"/>
    </row>
    <row r="520" spans="9:9" ht="15.75" customHeight="1">
      <c r="I520" s="95"/>
    </row>
    <row r="521" spans="9:9" ht="15.75" customHeight="1">
      <c r="I521" s="95"/>
    </row>
    <row r="522" spans="9:9" ht="15.75" customHeight="1">
      <c r="I522" s="95"/>
    </row>
    <row r="523" spans="9:9" ht="15.75" customHeight="1">
      <c r="I523" s="95"/>
    </row>
    <row r="524" spans="9:9" ht="15.75" customHeight="1">
      <c r="I524" s="95"/>
    </row>
    <row r="525" spans="9:9" ht="15.75" customHeight="1">
      <c r="I525" s="95"/>
    </row>
    <row r="526" spans="9:9" ht="15.75" customHeight="1">
      <c r="I526" s="95"/>
    </row>
    <row r="527" spans="9:9" ht="15.75" customHeight="1">
      <c r="I527" s="95"/>
    </row>
    <row r="528" spans="9:9" ht="15.75" customHeight="1">
      <c r="I528" s="95"/>
    </row>
    <row r="529" spans="9:9" ht="15.75" customHeight="1">
      <c r="I529" s="95"/>
    </row>
    <row r="530" spans="9:9" ht="15.75" customHeight="1">
      <c r="I530" s="95"/>
    </row>
    <row r="531" spans="9:9" ht="15.75" customHeight="1">
      <c r="I531" s="95"/>
    </row>
    <row r="532" spans="9:9" ht="15.75" customHeight="1">
      <c r="I532" s="95"/>
    </row>
    <row r="533" spans="9:9" ht="15.75" customHeight="1">
      <c r="I533" s="95"/>
    </row>
    <row r="534" spans="9:9" ht="15.75" customHeight="1">
      <c r="I534" s="95"/>
    </row>
    <row r="535" spans="9:9" ht="15.75" customHeight="1">
      <c r="I535" s="95"/>
    </row>
    <row r="536" spans="9:9" ht="15.75" customHeight="1">
      <c r="I536" s="95"/>
    </row>
    <row r="537" spans="9:9" ht="15.75" customHeight="1">
      <c r="I537" s="95"/>
    </row>
    <row r="538" spans="9:9" ht="15.75" customHeight="1">
      <c r="I538" s="95"/>
    </row>
    <row r="539" spans="9:9" ht="15.75" customHeight="1">
      <c r="I539" s="95"/>
    </row>
    <row r="540" spans="9:9" ht="15.75" customHeight="1">
      <c r="I540" s="95"/>
    </row>
    <row r="541" spans="9:9" ht="15.75" customHeight="1">
      <c r="I541" s="95"/>
    </row>
    <row r="542" spans="9:9" ht="15.75" customHeight="1">
      <c r="I542" s="95"/>
    </row>
    <row r="543" spans="9:9" ht="15.75" customHeight="1">
      <c r="I543" s="95"/>
    </row>
    <row r="544" spans="9:9" ht="15.75" customHeight="1">
      <c r="I544" s="95"/>
    </row>
    <row r="545" spans="9:9" ht="15.75" customHeight="1">
      <c r="I545" s="95"/>
    </row>
    <row r="546" spans="9:9" ht="15.75" customHeight="1">
      <c r="I546" s="95"/>
    </row>
    <row r="547" spans="9:9" ht="15.75" customHeight="1">
      <c r="I547" s="95"/>
    </row>
    <row r="548" spans="9:9" ht="15.75" customHeight="1">
      <c r="I548" s="95"/>
    </row>
    <row r="549" spans="9:9" ht="15.75" customHeight="1">
      <c r="I549" s="95"/>
    </row>
    <row r="550" spans="9:9" ht="15.75" customHeight="1">
      <c r="I550" s="95"/>
    </row>
    <row r="551" spans="9:9" ht="15.75" customHeight="1">
      <c r="I551" s="95"/>
    </row>
    <row r="552" spans="9:9" ht="15.75" customHeight="1">
      <c r="I552" s="95"/>
    </row>
    <row r="553" spans="9:9" ht="15.75" customHeight="1">
      <c r="I553" s="95"/>
    </row>
    <row r="554" spans="9:9" ht="15.75" customHeight="1">
      <c r="I554" s="95"/>
    </row>
    <row r="555" spans="9:9" ht="15.75" customHeight="1">
      <c r="I555" s="95"/>
    </row>
    <row r="556" spans="9:9" ht="15.75" customHeight="1">
      <c r="I556" s="95"/>
    </row>
    <row r="557" spans="9:9" ht="15.75" customHeight="1">
      <c r="I557" s="95"/>
    </row>
    <row r="558" spans="9:9" ht="15.75" customHeight="1">
      <c r="I558" s="95"/>
    </row>
    <row r="559" spans="9:9" ht="15.75" customHeight="1">
      <c r="I559" s="95"/>
    </row>
    <row r="560" spans="9:9" ht="15.75" customHeight="1">
      <c r="I560" s="95"/>
    </row>
    <row r="561" spans="9:9" ht="15.75" customHeight="1">
      <c r="I561" s="95"/>
    </row>
    <row r="562" spans="9:9" ht="15.75" customHeight="1">
      <c r="I562" s="95"/>
    </row>
    <row r="563" spans="9:9" ht="15.75" customHeight="1">
      <c r="I563" s="95"/>
    </row>
    <row r="564" spans="9:9" ht="15.75" customHeight="1">
      <c r="I564" s="95"/>
    </row>
    <row r="565" spans="9:9" ht="15.75" customHeight="1">
      <c r="I565" s="95"/>
    </row>
    <row r="566" spans="9:9" ht="15.75" customHeight="1">
      <c r="I566" s="95"/>
    </row>
    <row r="567" spans="9:9" ht="15.75" customHeight="1">
      <c r="I567" s="95"/>
    </row>
    <row r="568" spans="9:9" ht="15.75" customHeight="1">
      <c r="I568" s="95"/>
    </row>
    <row r="569" spans="9:9" ht="15.75" customHeight="1">
      <c r="I569" s="95"/>
    </row>
    <row r="570" spans="9:9" ht="15.75" customHeight="1">
      <c r="I570" s="95"/>
    </row>
    <row r="571" spans="9:9" ht="15.75" customHeight="1">
      <c r="I571" s="95"/>
    </row>
    <row r="572" spans="9:9" ht="15.75" customHeight="1">
      <c r="I572" s="95"/>
    </row>
    <row r="573" spans="9:9" ht="15.75" customHeight="1">
      <c r="I573" s="95"/>
    </row>
    <row r="574" spans="9:9" ht="15.75" customHeight="1">
      <c r="I574" s="95"/>
    </row>
    <row r="575" spans="9:9" ht="15.75" customHeight="1">
      <c r="I575" s="95"/>
    </row>
    <row r="576" spans="9:9" ht="15.75" customHeight="1">
      <c r="I576" s="95"/>
    </row>
    <row r="577" spans="9:9" ht="15.75" customHeight="1">
      <c r="I577" s="95"/>
    </row>
    <row r="578" spans="9:9" ht="15.75" customHeight="1">
      <c r="I578" s="95"/>
    </row>
    <row r="579" spans="9:9" ht="15.75" customHeight="1">
      <c r="I579" s="95"/>
    </row>
    <row r="580" spans="9:9" ht="15.75" customHeight="1">
      <c r="I580" s="95"/>
    </row>
    <row r="581" spans="9:9" ht="15.75" customHeight="1">
      <c r="I581" s="95"/>
    </row>
    <row r="582" spans="9:9" ht="15.75" customHeight="1">
      <c r="I582" s="95"/>
    </row>
    <row r="583" spans="9:9" ht="15.75" customHeight="1">
      <c r="I583" s="95"/>
    </row>
    <row r="584" spans="9:9" ht="15.75" customHeight="1">
      <c r="I584" s="95"/>
    </row>
    <row r="585" spans="9:9" ht="15.75" customHeight="1">
      <c r="I585" s="95"/>
    </row>
    <row r="586" spans="9:9" ht="15.75" customHeight="1">
      <c r="I586" s="95"/>
    </row>
    <row r="587" spans="9:9" ht="15.75" customHeight="1">
      <c r="I587" s="95"/>
    </row>
    <row r="588" spans="9:9" ht="15.75" customHeight="1">
      <c r="I588" s="95"/>
    </row>
    <row r="589" spans="9:9" ht="15.75" customHeight="1">
      <c r="I589" s="95"/>
    </row>
    <row r="590" spans="9:9" ht="15.75" customHeight="1">
      <c r="I590" s="95"/>
    </row>
    <row r="591" spans="9:9" ht="15.75" customHeight="1">
      <c r="I591" s="95"/>
    </row>
    <row r="592" spans="9:9" ht="15.75" customHeight="1">
      <c r="I592" s="95"/>
    </row>
    <row r="593" spans="9:9" ht="15.75" customHeight="1">
      <c r="I593" s="95"/>
    </row>
    <row r="594" spans="9:9" ht="15.75" customHeight="1">
      <c r="I594" s="95"/>
    </row>
    <row r="595" spans="9:9" ht="15.75" customHeight="1">
      <c r="I595" s="95"/>
    </row>
    <row r="596" spans="9:9" ht="15.75" customHeight="1">
      <c r="I596" s="95"/>
    </row>
    <row r="597" spans="9:9" ht="15.75" customHeight="1">
      <c r="I597" s="95"/>
    </row>
    <row r="598" spans="9:9" ht="15.75" customHeight="1">
      <c r="I598" s="95"/>
    </row>
    <row r="599" spans="9:9" ht="15.75" customHeight="1">
      <c r="I599" s="95"/>
    </row>
    <row r="600" spans="9:9" ht="15.75" customHeight="1">
      <c r="I600" s="95"/>
    </row>
    <row r="601" spans="9:9" ht="15.75" customHeight="1">
      <c r="I601" s="95"/>
    </row>
    <row r="602" spans="9:9" ht="15.75" customHeight="1">
      <c r="I602" s="95"/>
    </row>
    <row r="603" spans="9:9" ht="15.75" customHeight="1">
      <c r="I603" s="95"/>
    </row>
    <row r="604" spans="9:9" ht="15.75" customHeight="1">
      <c r="I604" s="95"/>
    </row>
    <row r="605" spans="9:9" ht="15.75" customHeight="1">
      <c r="I605" s="95"/>
    </row>
    <row r="606" spans="9:9" ht="15.75" customHeight="1">
      <c r="I606" s="95"/>
    </row>
    <row r="607" spans="9:9" ht="15.75" customHeight="1">
      <c r="I607" s="95"/>
    </row>
    <row r="608" spans="9:9" ht="15.75" customHeight="1">
      <c r="I608" s="95"/>
    </row>
    <row r="609" spans="9:9" ht="15.75" customHeight="1">
      <c r="I609" s="95"/>
    </row>
    <row r="610" spans="9:9" ht="15.75" customHeight="1">
      <c r="I610" s="95"/>
    </row>
    <row r="611" spans="9:9" ht="15.75" customHeight="1">
      <c r="I611" s="95"/>
    </row>
    <row r="612" spans="9:9" ht="15.75" customHeight="1">
      <c r="I612" s="95"/>
    </row>
    <row r="613" spans="9:9" ht="15.75" customHeight="1">
      <c r="I613" s="95"/>
    </row>
    <row r="614" spans="9:9" ht="15.75" customHeight="1">
      <c r="I614" s="95"/>
    </row>
    <row r="615" spans="9:9" ht="15.75" customHeight="1">
      <c r="I615" s="95"/>
    </row>
    <row r="616" spans="9:9" ht="15.75" customHeight="1">
      <c r="I616" s="95"/>
    </row>
    <row r="617" spans="9:9" ht="15.75" customHeight="1">
      <c r="I617" s="95"/>
    </row>
    <row r="618" spans="9:9" ht="15.75" customHeight="1">
      <c r="I618" s="95"/>
    </row>
    <row r="619" spans="9:9" ht="15.75" customHeight="1">
      <c r="I619" s="95"/>
    </row>
    <row r="620" spans="9:9" ht="15.75" customHeight="1">
      <c r="I620" s="95"/>
    </row>
    <row r="621" spans="9:9" ht="15.75" customHeight="1">
      <c r="I621" s="95"/>
    </row>
    <row r="622" spans="9:9" ht="15.75" customHeight="1">
      <c r="I622" s="95"/>
    </row>
    <row r="623" spans="9:9" ht="15.75" customHeight="1">
      <c r="I623" s="95"/>
    </row>
    <row r="624" spans="9:9" ht="15.75" customHeight="1">
      <c r="I624" s="95"/>
    </row>
    <row r="625" spans="9:9" ht="15.75" customHeight="1">
      <c r="I625" s="95"/>
    </row>
    <row r="626" spans="9:9" ht="15.75" customHeight="1">
      <c r="I626" s="95"/>
    </row>
    <row r="627" spans="9:9" ht="15.75" customHeight="1">
      <c r="I627" s="95"/>
    </row>
    <row r="628" spans="9:9" ht="15.75" customHeight="1">
      <c r="I628" s="95"/>
    </row>
    <row r="629" spans="9:9" ht="15.75" customHeight="1">
      <c r="I629" s="95"/>
    </row>
    <row r="630" spans="9:9" ht="15.75" customHeight="1">
      <c r="I630" s="95"/>
    </row>
    <row r="631" spans="9:9" ht="15.75" customHeight="1">
      <c r="I631" s="95"/>
    </row>
    <row r="632" spans="9:9" ht="15.75" customHeight="1">
      <c r="I632" s="95"/>
    </row>
    <row r="633" spans="9:9" ht="15.75" customHeight="1">
      <c r="I633" s="95"/>
    </row>
    <row r="634" spans="9:9" ht="15.75" customHeight="1">
      <c r="I634" s="95"/>
    </row>
    <row r="635" spans="9:9" ht="15.75" customHeight="1">
      <c r="I635" s="95"/>
    </row>
    <row r="636" spans="9:9" ht="15.75" customHeight="1">
      <c r="I636" s="95"/>
    </row>
    <row r="637" spans="9:9" ht="15.75" customHeight="1">
      <c r="I637" s="95"/>
    </row>
    <row r="638" spans="9:9" ht="15.75" customHeight="1">
      <c r="I638" s="95"/>
    </row>
    <row r="639" spans="9:9" ht="15.75" customHeight="1">
      <c r="I639" s="95"/>
    </row>
    <row r="640" spans="9:9" ht="15.75" customHeight="1">
      <c r="I640" s="95"/>
    </row>
    <row r="641" spans="9:9" ht="15.75" customHeight="1">
      <c r="I641" s="95"/>
    </row>
    <row r="642" spans="9:9" ht="15.75" customHeight="1">
      <c r="I642" s="95"/>
    </row>
    <row r="643" spans="9:9" ht="15.75" customHeight="1">
      <c r="I643" s="95"/>
    </row>
    <row r="644" spans="9:9" ht="15.75" customHeight="1">
      <c r="I644" s="95"/>
    </row>
    <row r="645" spans="9:9" ht="15.75" customHeight="1">
      <c r="I645" s="95"/>
    </row>
    <row r="646" spans="9:9" ht="15.75" customHeight="1">
      <c r="I646" s="95"/>
    </row>
    <row r="647" spans="9:9" ht="15.75" customHeight="1">
      <c r="I647" s="95"/>
    </row>
    <row r="648" spans="9:9" ht="15.75" customHeight="1">
      <c r="I648" s="95"/>
    </row>
    <row r="649" spans="9:9" ht="15.75" customHeight="1">
      <c r="I649" s="95"/>
    </row>
    <row r="650" spans="9:9" ht="15.75" customHeight="1">
      <c r="I650" s="95"/>
    </row>
    <row r="651" spans="9:9" ht="15.75" customHeight="1">
      <c r="I651" s="95"/>
    </row>
    <row r="652" spans="9:9" ht="15.75" customHeight="1">
      <c r="I652" s="95"/>
    </row>
    <row r="653" spans="9:9" ht="15.75" customHeight="1">
      <c r="I653" s="95"/>
    </row>
    <row r="654" spans="9:9" ht="15.75" customHeight="1">
      <c r="I654" s="95"/>
    </row>
    <row r="655" spans="9:9" ht="15.75" customHeight="1">
      <c r="I655" s="95"/>
    </row>
    <row r="656" spans="9:9" ht="15.75" customHeight="1">
      <c r="I656" s="95"/>
    </row>
    <row r="657" spans="9:9" ht="15.75" customHeight="1">
      <c r="I657" s="95"/>
    </row>
    <row r="658" spans="9:9" ht="15.75" customHeight="1">
      <c r="I658" s="95"/>
    </row>
    <row r="659" spans="9:9" ht="15.75" customHeight="1">
      <c r="I659" s="95"/>
    </row>
    <row r="660" spans="9:9" ht="15.75" customHeight="1">
      <c r="I660" s="95"/>
    </row>
    <row r="661" spans="9:9" ht="15.75" customHeight="1">
      <c r="I661" s="95"/>
    </row>
    <row r="662" spans="9:9" ht="15.75" customHeight="1">
      <c r="I662" s="95"/>
    </row>
    <row r="663" spans="9:9" ht="15.75" customHeight="1">
      <c r="I663" s="95"/>
    </row>
    <row r="664" spans="9:9" ht="15.75" customHeight="1">
      <c r="I664" s="95"/>
    </row>
    <row r="665" spans="9:9" ht="15.75" customHeight="1">
      <c r="I665" s="95"/>
    </row>
    <row r="666" spans="9:9" ht="15.75" customHeight="1">
      <c r="I666" s="95"/>
    </row>
    <row r="667" spans="9:9" ht="15.75" customHeight="1">
      <c r="I667" s="95"/>
    </row>
    <row r="668" spans="9:9" ht="15.75" customHeight="1">
      <c r="I668" s="95"/>
    </row>
    <row r="669" spans="9:9" ht="15.75" customHeight="1">
      <c r="I669" s="95"/>
    </row>
    <row r="670" spans="9:9" ht="15.75" customHeight="1">
      <c r="I670" s="95"/>
    </row>
    <row r="671" spans="9:9" ht="15.75" customHeight="1">
      <c r="I671" s="95"/>
    </row>
    <row r="672" spans="9:9" ht="15.75" customHeight="1">
      <c r="I672" s="95"/>
    </row>
    <row r="673" spans="9:9" ht="15.75" customHeight="1">
      <c r="I673" s="95"/>
    </row>
    <row r="674" spans="9:9" ht="15.75" customHeight="1">
      <c r="I674" s="95"/>
    </row>
    <row r="675" spans="9:9" ht="15.75" customHeight="1">
      <c r="I675" s="95"/>
    </row>
    <row r="676" spans="9:9" ht="15.75" customHeight="1">
      <c r="I676" s="95"/>
    </row>
    <row r="677" spans="9:9" ht="15.75" customHeight="1">
      <c r="I677" s="95"/>
    </row>
    <row r="678" spans="9:9" ht="15.75" customHeight="1">
      <c r="I678" s="95"/>
    </row>
    <row r="679" spans="9:9" ht="15.75" customHeight="1">
      <c r="I679" s="95"/>
    </row>
    <row r="680" spans="9:9" ht="15.75" customHeight="1">
      <c r="I680" s="95"/>
    </row>
    <row r="681" spans="9:9" ht="15.75" customHeight="1">
      <c r="I681" s="95"/>
    </row>
    <row r="682" spans="9:9" ht="15.75" customHeight="1">
      <c r="I682" s="95"/>
    </row>
    <row r="683" spans="9:9" ht="15.75" customHeight="1">
      <c r="I683" s="95"/>
    </row>
    <row r="684" spans="9:9" ht="15.75" customHeight="1">
      <c r="I684" s="95"/>
    </row>
    <row r="685" spans="9:9" ht="15.75" customHeight="1">
      <c r="I685" s="95"/>
    </row>
    <row r="686" spans="9:9" ht="15.75" customHeight="1">
      <c r="I686" s="95"/>
    </row>
    <row r="687" spans="9:9" ht="15.75" customHeight="1">
      <c r="I687" s="95"/>
    </row>
    <row r="688" spans="9:9" ht="15.75" customHeight="1">
      <c r="I688" s="95"/>
    </row>
    <row r="689" spans="9:9" ht="15.75" customHeight="1">
      <c r="I689" s="95"/>
    </row>
    <row r="690" spans="9:9" ht="15.75" customHeight="1">
      <c r="I690" s="95"/>
    </row>
    <row r="691" spans="9:9" ht="15.75" customHeight="1">
      <c r="I691" s="95"/>
    </row>
    <row r="692" spans="9:9" ht="15.75" customHeight="1">
      <c r="I692" s="95"/>
    </row>
    <row r="693" spans="9:9" ht="15.75" customHeight="1">
      <c r="I693" s="95"/>
    </row>
    <row r="694" spans="9:9" ht="15.75" customHeight="1">
      <c r="I694" s="95"/>
    </row>
    <row r="695" spans="9:9" ht="15.75" customHeight="1">
      <c r="I695" s="95"/>
    </row>
    <row r="696" spans="9:9" ht="15.75" customHeight="1">
      <c r="I696" s="95"/>
    </row>
    <row r="697" spans="9:9" ht="15.75" customHeight="1">
      <c r="I697" s="95"/>
    </row>
    <row r="698" spans="9:9" ht="15.75" customHeight="1">
      <c r="I698" s="95"/>
    </row>
    <row r="699" spans="9:9" ht="15.75" customHeight="1">
      <c r="I699" s="95"/>
    </row>
    <row r="700" spans="9:9" ht="15.75" customHeight="1">
      <c r="I700" s="95"/>
    </row>
    <row r="701" spans="9:9" ht="15.75" customHeight="1">
      <c r="I701" s="95"/>
    </row>
    <row r="702" spans="9:9" ht="15.75" customHeight="1">
      <c r="I702" s="95"/>
    </row>
    <row r="703" spans="9:9" ht="15.75" customHeight="1">
      <c r="I703" s="95"/>
    </row>
    <row r="704" spans="9:9" ht="15.75" customHeight="1">
      <c r="I704" s="95"/>
    </row>
    <row r="705" spans="9:9" ht="15.75" customHeight="1">
      <c r="I705" s="95"/>
    </row>
    <row r="706" spans="9:9" ht="15.75" customHeight="1">
      <c r="I706" s="95"/>
    </row>
    <row r="707" spans="9:9" ht="15.75" customHeight="1">
      <c r="I707" s="95"/>
    </row>
    <row r="708" spans="9:9" ht="15.75" customHeight="1">
      <c r="I708" s="95"/>
    </row>
    <row r="709" spans="9:9" ht="15.75" customHeight="1">
      <c r="I709" s="95"/>
    </row>
    <row r="710" spans="9:9" ht="15.75" customHeight="1">
      <c r="I710" s="95"/>
    </row>
    <row r="711" spans="9:9" ht="15.75" customHeight="1">
      <c r="I711" s="95"/>
    </row>
    <row r="712" spans="9:9" ht="15.75" customHeight="1">
      <c r="I712" s="95"/>
    </row>
    <row r="713" spans="9:9" ht="15.75" customHeight="1">
      <c r="I713" s="95"/>
    </row>
    <row r="714" spans="9:9" ht="15.75" customHeight="1">
      <c r="I714" s="95"/>
    </row>
    <row r="715" spans="9:9" ht="15.75" customHeight="1">
      <c r="I715" s="95"/>
    </row>
    <row r="716" spans="9:9" ht="15.75" customHeight="1">
      <c r="I716" s="95"/>
    </row>
    <row r="717" spans="9:9" ht="15.75" customHeight="1">
      <c r="I717" s="95"/>
    </row>
    <row r="718" spans="9:9" ht="15.75" customHeight="1">
      <c r="I718" s="95"/>
    </row>
    <row r="719" spans="9:9" ht="15.75" customHeight="1">
      <c r="I719" s="95"/>
    </row>
    <row r="720" spans="9:9" ht="15.75" customHeight="1">
      <c r="I720" s="95"/>
    </row>
    <row r="721" spans="9:9" ht="15.75" customHeight="1">
      <c r="I721" s="9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Participants</vt:lpstr>
      <vt:lpstr>50 - DEV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cp:lastPrinted>2018-04-15T07:14:44Z</cp:lastPrinted>
  <dcterms:created xsi:type="dcterms:W3CDTF">2018-04-15T03:36:51Z</dcterms:created>
  <dcterms:modified xsi:type="dcterms:W3CDTF">2018-04-18T00:22:56Z</dcterms:modified>
</cp:coreProperties>
</file>